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HAPTERS (CEO)\2017-18\Toolkit\Documents for Links\"/>
    </mc:Choice>
  </mc:AlternateContent>
  <bookViews>
    <workbookView xWindow="0" yWindow="0" windowWidth="28800" windowHeight="11880" tabRatio="864"/>
  </bookViews>
  <sheets>
    <sheet name="sample summary checking" sheetId="10" r:id="rId1"/>
    <sheet name="sample detail revenue checking" sheetId="11" r:id="rId2"/>
    <sheet name="sample detail expense checking" sheetId="12" r:id="rId3"/>
    <sheet name="sample summary savings" sheetId="13" r:id="rId4"/>
    <sheet name="sample detail revenue savings" sheetId="14" r:id="rId5"/>
    <sheet name="sample detail expense savings" sheetId="15" r:id="rId6"/>
    <sheet name="template summary checking" sheetId="4" r:id="rId7"/>
    <sheet name="template detailrevenue checking" sheetId="5" r:id="rId8"/>
    <sheet name="template detailexpense checking" sheetId="6" r:id="rId9"/>
    <sheet name="template summary savings" sheetId="7" r:id="rId10"/>
    <sheet name="template detail revenue savings" sheetId="8" r:id="rId11"/>
    <sheet name=" template detailexpense savings" sheetId="9" r:id="rId12"/>
  </sheets>
  <calcPr calcId="171027"/>
</workbook>
</file>

<file path=xl/calcChain.xml><?xml version="1.0" encoding="utf-8"?>
<calcChain xmlns="http://schemas.openxmlformats.org/spreadsheetml/2006/main">
  <c r="D13" i="15" l="1"/>
  <c r="H12" i="15"/>
  <c r="F12" i="15"/>
  <c r="D12" i="15"/>
  <c r="D10" i="15"/>
  <c r="D9" i="15"/>
  <c r="D8" i="15"/>
  <c r="D7" i="15"/>
  <c r="D6" i="15"/>
  <c r="C14" i="14"/>
  <c r="G13" i="14"/>
  <c r="E13" i="14"/>
  <c r="C13" i="14"/>
  <c r="C11" i="14"/>
  <c r="C10" i="14"/>
  <c r="C9" i="14"/>
  <c r="C8" i="14"/>
  <c r="C7" i="14"/>
  <c r="C6" i="14"/>
  <c r="B22" i="13"/>
  <c r="E19" i="13"/>
  <c r="D19" i="13"/>
  <c r="B19" i="13"/>
  <c r="E17" i="13"/>
  <c r="B17" i="13"/>
  <c r="D16" i="13"/>
  <c r="B16" i="13"/>
  <c r="E12" i="13"/>
  <c r="D12" i="13"/>
  <c r="B12" i="13"/>
  <c r="E10" i="13"/>
  <c r="B10" i="13"/>
  <c r="D9" i="13"/>
  <c r="B9" i="13"/>
  <c r="D32" i="12"/>
  <c r="AA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D31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B9" i="12"/>
  <c r="B10" i="12" s="1"/>
  <c r="B13" i="12" s="1"/>
  <c r="B14" i="12" s="1"/>
  <c r="B15" i="12" s="1"/>
  <c r="B16" i="12" s="1"/>
  <c r="B17" i="12" s="1"/>
  <c r="B19" i="12" s="1"/>
  <c r="B20" i="12" s="1"/>
  <c r="B21" i="12" s="1"/>
  <c r="B23" i="12" s="1"/>
  <c r="B25" i="12" s="1"/>
  <c r="B26" i="12" s="1"/>
  <c r="B27" i="12" s="1"/>
  <c r="B28" i="12" s="1"/>
  <c r="D8" i="12"/>
  <c r="B8" i="12"/>
  <c r="D7" i="12"/>
  <c r="B7" i="12"/>
  <c r="D6" i="12"/>
  <c r="C29" i="11"/>
  <c r="J28" i="11"/>
  <c r="H28" i="11"/>
  <c r="G28" i="11"/>
  <c r="F28" i="11"/>
  <c r="E28" i="11"/>
  <c r="C28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B32" i="10"/>
  <c r="H29" i="10"/>
  <c r="G29" i="10"/>
  <c r="F29" i="10"/>
  <c r="E29" i="10"/>
  <c r="D29" i="10"/>
  <c r="B29" i="10"/>
  <c r="H27" i="10"/>
  <c r="B27" i="10"/>
  <c r="G26" i="10"/>
  <c r="B26" i="10"/>
  <c r="H25" i="10"/>
  <c r="B25" i="10"/>
  <c r="H24" i="10"/>
  <c r="B24" i="10"/>
  <c r="E23" i="10"/>
  <c r="D23" i="10"/>
  <c r="B23" i="10"/>
  <c r="E22" i="10"/>
  <c r="D22" i="10"/>
  <c r="B22" i="10"/>
  <c r="E21" i="10"/>
  <c r="D21" i="10"/>
  <c r="B21" i="10"/>
  <c r="E20" i="10"/>
  <c r="D20" i="10"/>
  <c r="B20" i="10"/>
  <c r="F19" i="10"/>
  <c r="E19" i="10"/>
  <c r="D19" i="10"/>
  <c r="B19" i="10"/>
  <c r="F18" i="10"/>
  <c r="E18" i="10"/>
  <c r="D18" i="10"/>
  <c r="B18" i="10"/>
  <c r="F17" i="10"/>
  <c r="E17" i="10"/>
  <c r="D17" i="10"/>
  <c r="B17" i="10"/>
  <c r="H13" i="10"/>
  <c r="F13" i="10"/>
  <c r="E13" i="10"/>
  <c r="D13" i="10"/>
  <c r="B13" i="10"/>
  <c r="H11" i="10"/>
  <c r="B11" i="10"/>
  <c r="E10" i="10"/>
  <c r="D10" i="10"/>
  <c r="B10" i="10"/>
  <c r="E9" i="10"/>
  <c r="D9" i="10"/>
  <c r="B9" i="10"/>
  <c r="E17" i="7" l="1"/>
  <c r="D16" i="7"/>
  <c r="D19" i="7" s="1"/>
  <c r="E10" i="7"/>
  <c r="B10" i="7" s="1"/>
  <c r="D9" i="7"/>
  <c r="B9" i="7" s="1"/>
  <c r="H12" i="9"/>
  <c r="F12" i="9"/>
  <c r="D10" i="9"/>
  <c r="D9" i="9"/>
  <c r="D8" i="9"/>
  <c r="D7" i="9"/>
  <c r="D6" i="9"/>
  <c r="C8" i="8"/>
  <c r="D22" i="6"/>
  <c r="Y31" i="6"/>
  <c r="B26" i="4" s="1"/>
  <c r="D11" i="6"/>
  <c r="J31" i="5"/>
  <c r="G13" i="8"/>
  <c r="E13" i="8"/>
  <c r="C11" i="8"/>
  <c r="C10" i="8"/>
  <c r="C9" i="8"/>
  <c r="C7" i="8"/>
  <c r="C6" i="8"/>
  <c r="D13" i="9" l="1"/>
  <c r="D12" i="9"/>
  <c r="C13" i="8"/>
  <c r="C14" i="8"/>
  <c r="G29" i="4"/>
  <c r="B12" i="7"/>
  <c r="D12" i="7"/>
  <c r="E12" i="7"/>
  <c r="B16" i="7"/>
  <c r="AA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D7" i="6"/>
  <c r="D8" i="6"/>
  <c r="D9" i="6"/>
  <c r="D10" i="6"/>
  <c r="D12" i="6"/>
  <c r="D13" i="6"/>
  <c r="D14" i="6"/>
  <c r="D15" i="6"/>
  <c r="D16" i="6"/>
  <c r="D17" i="6"/>
  <c r="D18" i="6"/>
  <c r="D19" i="6"/>
  <c r="D20" i="6"/>
  <c r="D21" i="6"/>
  <c r="D23" i="6"/>
  <c r="D24" i="6"/>
  <c r="D25" i="6"/>
  <c r="D26" i="6"/>
  <c r="D27" i="6"/>
  <c r="D28" i="6"/>
  <c r="D29" i="6"/>
  <c r="H29" i="4" l="1"/>
  <c r="D6" i="6"/>
  <c r="F31" i="6"/>
  <c r="H13" i="4"/>
  <c r="H31" i="5"/>
  <c r="G31" i="5"/>
  <c r="F31" i="5"/>
  <c r="E31" i="5"/>
  <c r="C26" i="5"/>
  <c r="C17" i="5"/>
  <c r="C18" i="5"/>
  <c r="C19" i="5"/>
  <c r="C20" i="5"/>
  <c r="C21" i="5"/>
  <c r="C22" i="5"/>
  <c r="C23" i="5"/>
  <c r="C24" i="5"/>
  <c r="C25" i="5"/>
  <c r="C27" i="5"/>
  <c r="C28" i="5"/>
  <c r="C9" i="5"/>
  <c r="C10" i="5"/>
  <c r="C11" i="5"/>
  <c r="C12" i="5"/>
  <c r="C13" i="5"/>
  <c r="C14" i="5"/>
  <c r="C15" i="5"/>
  <c r="C16" i="5"/>
  <c r="C29" i="5"/>
  <c r="C8" i="5"/>
  <c r="C7" i="5"/>
  <c r="C6" i="5"/>
  <c r="E29" i="4"/>
  <c r="F29" i="4"/>
  <c r="B18" i="4"/>
  <c r="B21" i="4"/>
  <c r="F13" i="4"/>
  <c r="C32" i="5" l="1"/>
  <c r="B17" i="7"/>
  <c r="B19" i="7" s="1"/>
  <c r="B22" i="7" s="1"/>
  <c r="E19" i="7"/>
  <c r="B11" i="4"/>
  <c r="D32" i="6"/>
  <c r="D29" i="4"/>
  <c r="D31" i="6"/>
  <c r="B10" i="4"/>
  <c r="E13" i="4"/>
  <c r="D13" i="4"/>
  <c r="C31" i="5"/>
  <c r="B27" i="4" l="1"/>
  <c r="B22" i="4"/>
  <c r="B9" i="4"/>
  <c r="B13" i="4" l="1"/>
  <c r="B17" i="4"/>
  <c r="B19" i="4"/>
  <c r="B20" i="4"/>
  <c r="B24" i="4"/>
  <c r="B23" i="4"/>
  <c r="B25" i="4"/>
  <c r="B29" i="4" l="1"/>
  <c r="B32" i="4" s="1"/>
</calcChain>
</file>

<file path=xl/sharedStrings.xml><?xml version="1.0" encoding="utf-8"?>
<sst xmlns="http://schemas.openxmlformats.org/spreadsheetml/2006/main" count="279" uniqueCount="78">
  <si>
    <t>Interest</t>
  </si>
  <si>
    <t>HRCI Fees</t>
  </si>
  <si>
    <t>Sponsorships</t>
  </si>
  <si>
    <t>Speaker Fees &amp; Expenses</t>
  </si>
  <si>
    <t>Other</t>
  </si>
  <si>
    <t>Chapter</t>
  </si>
  <si>
    <t>Revenue</t>
  </si>
  <si>
    <t>Fall Meeting</t>
  </si>
  <si>
    <t>Spring Meeting</t>
  </si>
  <si>
    <t>Registrations</t>
  </si>
  <si>
    <t>Total Revenue</t>
  </si>
  <si>
    <t>Expense</t>
  </si>
  <si>
    <t>Meeting Room Rental</t>
  </si>
  <si>
    <t>Audio Visual</t>
  </si>
  <si>
    <t>Conference registration system</t>
  </si>
  <si>
    <t>Bank Charges</t>
  </si>
  <si>
    <t>Total Expense</t>
  </si>
  <si>
    <t>Credit Card Processing Fees</t>
  </si>
  <si>
    <t>Promotional Items</t>
  </si>
  <si>
    <t>Conference supplies</t>
  </si>
  <si>
    <t>Food &amp; Beverage</t>
  </si>
  <si>
    <t>Board Meetings</t>
  </si>
  <si>
    <t>Date</t>
  </si>
  <si>
    <t>Total</t>
  </si>
  <si>
    <t>Sponsorships Fall Meeting</t>
  </si>
  <si>
    <t>Registrations Fall Meeting</t>
  </si>
  <si>
    <t>Sponsorships Spring Meeting</t>
  </si>
  <si>
    <t>Registrations Spring Meeting</t>
  </si>
  <si>
    <t>Description</t>
  </si>
  <si>
    <t>Check #</t>
  </si>
  <si>
    <t>Meeting Room Rental Fall Meeting</t>
  </si>
  <si>
    <t>Meeting Room Rental Spring Meeting</t>
  </si>
  <si>
    <t>Meeting Room Rental  Board Meeting</t>
  </si>
  <si>
    <t>Food &amp; Beverage Fall Meeting</t>
  </si>
  <si>
    <t>Food &amp; Beverage Spring Meeting</t>
  </si>
  <si>
    <t>Food &amp; Beverage Board Meeting</t>
  </si>
  <si>
    <t>Audio Visual Fall Meeting</t>
  </si>
  <si>
    <t>Audio Visual Spring Meeting</t>
  </si>
  <si>
    <t>Audio Visual Board Meeting</t>
  </si>
  <si>
    <t>Speaker Fees &amp; Expenses Fall Meeting</t>
  </si>
  <si>
    <t>Speaker Fees &amp; Expenses Spring Meeting</t>
  </si>
  <si>
    <t>Conference Supplies Fall Meeting</t>
  </si>
  <si>
    <t>Conference Supplies Spring Meeting</t>
  </si>
  <si>
    <t xml:space="preserve">HRCI Fees </t>
  </si>
  <si>
    <t>Conference Registration System Fall Meeting</t>
  </si>
  <si>
    <t>Conference Registration System Spring Meeting</t>
  </si>
  <si>
    <t>Credit Card Processing Fees Fall Meeting</t>
  </si>
  <si>
    <t>Credit Card Processing Fees Spring Meeting</t>
  </si>
  <si>
    <t>Other Description</t>
  </si>
  <si>
    <t>Other Amount</t>
  </si>
  <si>
    <t>Transfer from Checking</t>
  </si>
  <si>
    <t>Transfers</t>
  </si>
  <si>
    <t>Transfers to Checking</t>
  </si>
  <si>
    <t>Beginning Savings Balance 7/01/20??</t>
  </si>
  <si>
    <t>FYE 6/30/20??</t>
  </si>
  <si>
    <t>Beginning Bank Balance 7/01/20??</t>
  </si>
  <si>
    <t>Ending Bank Balance 6/30/20??</t>
  </si>
  <si>
    <t>Ending Savings Balance 6/30/20??</t>
  </si>
  <si>
    <t>FYE 6/30/2015</t>
  </si>
  <si>
    <t>Beginning Bank Balance 7/01/2014</t>
  </si>
  <si>
    <t>Ending Bank Balance 6/30/2015</t>
  </si>
  <si>
    <t>Deposit</t>
  </si>
  <si>
    <t>interest</t>
  </si>
  <si>
    <t>My Hotel - deposit</t>
  </si>
  <si>
    <t>My Certification</t>
  </si>
  <si>
    <t>My University</t>
  </si>
  <si>
    <t>My Catering</t>
  </si>
  <si>
    <t>My Office Supplies</t>
  </si>
  <si>
    <t>n/a</t>
  </si>
  <si>
    <t>Transfer to Savings</t>
  </si>
  <si>
    <t>Service Charge</t>
  </si>
  <si>
    <t>My Registration Services</t>
  </si>
  <si>
    <t>My Speaker</t>
  </si>
  <si>
    <t>My Hotel</t>
  </si>
  <si>
    <t>My CC Processing</t>
  </si>
  <si>
    <t>My Promotions</t>
  </si>
  <si>
    <t>Beginning Savings Balance 7/01/2014</t>
  </si>
  <si>
    <t>Ending Savings Balance 6/30/2015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</si>
</sst>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39" fontId="0" fillId="0" borderId="0" xfId="1" applyNumberFormat="1" applyFont="1"/>
    <xf numFmtId="39" fontId="0" fillId="0" borderId="0" xfId="0" applyNumberFormat="1"/>
    <xf numFmtId="39" fontId="0" fillId="0" borderId="1" xfId="1" applyNumberFormat="1" applyFont="1" applyBorder="1"/>
    <xf numFmtId="39" fontId="0" fillId="0" borderId="1" xfId="0" applyNumberFormat="1" applyBorder="1"/>
    <xf numFmtId="0" fontId="3" fillId="0" borderId="0" xfId="0" applyFont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 wrapText="1"/>
    </xf>
    <xf numFmtId="39" fontId="0" fillId="0" borderId="0" xfId="1" applyNumberFormat="1" applyFont="1" applyBorder="1"/>
    <xf numFmtId="0" fontId="0" fillId="0" borderId="0" xfId="0" applyBorder="1"/>
    <xf numFmtId="0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/>
  </sheetViews>
  <sheetFormatPr defaultRowHeight="15" x14ac:dyDescent="0.25"/>
  <cols>
    <col min="1" max="1" width="34.5703125" customWidth="1"/>
    <col min="2" max="2" width="11.5703125" customWidth="1"/>
    <col min="3" max="3" width="1.28515625" customWidth="1"/>
    <col min="4" max="8" width="11.28515625" customWidth="1"/>
  </cols>
  <sheetData>
    <row r="1" spans="1:16" x14ac:dyDescent="0.25">
      <c r="A1" t="s">
        <v>5</v>
      </c>
    </row>
    <row r="2" spans="1:16" x14ac:dyDescent="0.25">
      <c r="A2" t="s">
        <v>58</v>
      </c>
    </row>
    <row r="3" spans="1:16" s="2" customFormat="1" ht="30" x14ac:dyDescent="0.25">
      <c r="D3" s="2" t="s">
        <v>7</v>
      </c>
      <c r="E3" s="2" t="s">
        <v>8</v>
      </c>
      <c r="F3" s="2" t="s">
        <v>21</v>
      </c>
      <c r="G3" s="2" t="s">
        <v>51</v>
      </c>
      <c r="H3" s="2" t="s">
        <v>4</v>
      </c>
    </row>
    <row r="4" spans="1:16" x14ac:dyDescent="0.25">
      <c r="A4" s="1" t="s">
        <v>59</v>
      </c>
      <c r="B4" s="3">
        <v>8675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7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5.25" customHeigh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t="s">
        <v>2</v>
      </c>
      <c r="B9" s="4">
        <f>SUM(C9:O9)</f>
        <v>3750</v>
      </c>
      <c r="C9" s="4"/>
      <c r="D9" s="4">
        <f>'sample detail revenue checking'!E28</f>
        <v>1750</v>
      </c>
      <c r="E9" s="4">
        <f>'sample detail revenue checking'!G28</f>
        <v>2000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t="s">
        <v>9</v>
      </c>
      <c r="B10" s="4">
        <f>SUM(C10:O10)</f>
        <v>1200</v>
      </c>
      <c r="C10" s="4"/>
      <c r="D10" s="4">
        <f>'sample detail revenue checking'!F28</f>
        <v>575</v>
      </c>
      <c r="E10" s="4">
        <f>'sample detail revenue checking'!H28</f>
        <v>625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t="s">
        <v>0</v>
      </c>
      <c r="B11" s="4">
        <f>SUM(C11:O11)</f>
        <v>6.8500000000000005</v>
      </c>
      <c r="C11" s="4"/>
      <c r="D11" s="4"/>
      <c r="E11" s="4"/>
      <c r="F11" s="4"/>
      <c r="G11" s="4"/>
      <c r="H11" s="4">
        <f>'sample detail revenue checking'!J28</f>
        <v>6.8500000000000005</v>
      </c>
      <c r="I11" s="4"/>
      <c r="J11" s="4"/>
      <c r="K11" s="4"/>
      <c r="L11" s="4"/>
      <c r="M11" s="4"/>
      <c r="N11" s="4"/>
      <c r="O11" s="4"/>
      <c r="P11" s="4"/>
    </row>
    <row r="12" spans="1:16" ht="5.25" customHeight="1" x14ac:dyDescent="0.25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1" t="s">
        <v>10</v>
      </c>
      <c r="B13" s="5">
        <f>SUM(B7:B12)</f>
        <v>4956.8500000000004</v>
      </c>
      <c r="C13" s="4"/>
      <c r="D13" s="5">
        <f>SUM(D7:D11)</f>
        <v>2325</v>
      </c>
      <c r="E13" s="5">
        <f>SUM(E7:E11)</f>
        <v>2625</v>
      </c>
      <c r="F13" s="5">
        <f>SUM(F7:F11)</f>
        <v>0</v>
      </c>
      <c r="G13" s="5"/>
      <c r="H13" s="5">
        <f>SUM(H7:H11)</f>
        <v>6.8500000000000005</v>
      </c>
      <c r="I13" s="4"/>
      <c r="J13" s="4"/>
      <c r="K13" s="4"/>
      <c r="L13" s="4"/>
      <c r="M13" s="4"/>
      <c r="N13" s="4"/>
      <c r="O13" s="4"/>
      <c r="P13" s="4"/>
    </row>
    <row r="14" spans="1:16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7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4.5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t="s">
        <v>12</v>
      </c>
      <c r="B17" s="4">
        <f t="shared" ref="B17:B27" si="0">SUM(C17:O17)</f>
        <v>300</v>
      </c>
      <c r="C17" s="4"/>
      <c r="D17" s="4">
        <f>'sample detail expense checking'!F31</f>
        <v>100</v>
      </c>
      <c r="E17" s="4">
        <f>'sample detail expense checking'!G31</f>
        <v>125</v>
      </c>
      <c r="F17" s="4">
        <f>'sample detail expense checking'!H31</f>
        <v>75</v>
      </c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t="s">
        <v>20</v>
      </c>
      <c r="B18" s="4">
        <f t="shared" si="0"/>
        <v>3035</v>
      </c>
      <c r="C18" s="4"/>
      <c r="D18" s="4">
        <f>'sample detail expense checking'!I31</f>
        <v>1350</v>
      </c>
      <c r="E18" s="4">
        <f>'sample detail expense checking'!J31</f>
        <v>1425</v>
      </c>
      <c r="F18" s="4">
        <f>'sample detail expense checking'!K31</f>
        <v>260</v>
      </c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t="s">
        <v>13</v>
      </c>
      <c r="B19" s="4">
        <f t="shared" si="0"/>
        <v>525</v>
      </c>
      <c r="C19" s="4"/>
      <c r="D19" s="4">
        <f>'sample detail expense checking'!L31</f>
        <v>200</v>
      </c>
      <c r="E19" s="4">
        <f>'sample detail expense checking'!M31</f>
        <v>225</v>
      </c>
      <c r="F19" s="4">
        <f>'sample detail expense checking'!N31</f>
        <v>100</v>
      </c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t="s">
        <v>3</v>
      </c>
      <c r="B20" s="4">
        <f t="shared" si="0"/>
        <v>325</v>
      </c>
      <c r="C20" s="4"/>
      <c r="D20" s="4">
        <f>'sample detail expense checking'!O31</f>
        <v>150</v>
      </c>
      <c r="E20" s="4">
        <f>'sample detail expense checking'!P31</f>
        <v>175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t="s">
        <v>19</v>
      </c>
      <c r="B21" s="4">
        <f t="shared" si="0"/>
        <v>60.8</v>
      </c>
      <c r="C21" s="4"/>
      <c r="D21" s="4">
        <f>'sample detail expense checking'!Q31</f>
        <v>28.65</v>
      </c>
      <c r="E21" s="4">
        <f>'sample detail expense checking'!R31</f>
        <v>32.15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t="s">
        <v>14</v>
      </c>
      <c r="B22" s="4">
        <f t="shared" si="0"/>
        <v>160</v>
      </c>
      <c r="C22" s="4"/>
      <c r="D22" s="4">
        <f>'sample detail expense checking'!S31</f>
        <v>75</v>
      </c>
      <c r="E22" s="4">
        <f>'sample detail expense checking'!T31</f>
        <v>85</v>
      </c>
    </row>
    <row r="23" spans="1:16" x14ac:dyDescent="0.25">
      <c r="A23" t="s">
        <v>17</v>
      </c>
      <c r="B23" s="4">
        <f t="shared" si="0"/>
        <v>34.450000000000003</v>
      </c>
      <c r="C23" s="4"/>
      <c r="D23" s="4">
        <f>'sample detail expense checking'!U31</f>
        <v>15.85</v>
      </c>
      <c r="E23" s="4">
        <f>'sample detail expense checking'!V31</f>
        <v>18.600000000000001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t="s">
        <v>1</v>
      </c>
      <c r="B24" s="4">
        <f t="shared" si="0"/>
        <v>300</v>
      </c>
      <c r="C24" s="4"/>
      <c r="D24" s="4"/>
      <c r="E24" s="4"/>
      <c r="F24" s="4"/>
      <c r="G24" s="4"/>
      <c r="H24" s="4">
        <f>'sample detail expense checking'!W31</f>
        <v>300</v>
      </c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t="s">
        <v>18</v>
      </c>
      <c r="B25" s="4">
        <f t="shared" si="0"/>
        <v>65</v>
      </c>
      <c r="C25" s="4"/>
      <c r="D25" s="4"/>
      <c r="E25" s="4"/>
      <c r="F25" s="4"/>
      <c r="G25" s="4"/>
      <c r="H25" s="4">
        <f>'sample detail expense checking'!X31</f>
        <v>65</v>
      </c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t="s">
        <v>51</v>
      </c>
      <c r="B26" s="4">
        <f t="shared" si="0"/>
        <v>1700</v>
      </c>
      <c r="C26" s="4"/>
      <c r="D26" s="4"/>
      <c r="E26" s="4"/>
      <c r="F26" s="4"/>
      <c r="G26" s="4">
        <f>'sample detail expense checking'!Y31</f>
        <v>1700</v>
      </c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t="s">
        <v>15</v>
      </c>
      <c r="B27" s="4">
        <f t="shared" si="0"/>
        <v>10</v>
      </c>
      <c r="C27" s="4"/>
      <c r="D27" s="4"/>
      <c r="E27" s="4"/>
      <c r="F27" s="4"/>
      <c r="G27" s="4"/>
      <c r="H27" s="4">
        <f>'sample detail expense checking'!AA31</f>
        <v>10</v>
      </c>
      <c r="I27" s="4"/>
      <c r="J27" s="4"/>
      <c r="K27" s="4"/>
      <c r="L27" s="4"/>
      <c r="M27" s="4"/>
      <c r="N27" s="4"/>
      <c r="O27" s="4"/>
      <c r="P27" s="4"/>
    </row>
    <row r="28" spans="1:16" ht="5.2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1" t="s">
        <v>16</v>
      </c>
      <c r="B29" s="6">
        <f>SUM(B15:B28)</f>
        <v>6515.25</v>
      </c>
      <c r="C29" s="4"/>
      <c r="D29" s="6">
        <f t="shared" ref="D29:H29" si="1">SUM(D15:D28)</f>
        <v>1919.5</v>
      </c>
      <c r="E29" s="6">
        <f t="shared" si="1"/>
        <v>2085.75</v>
      </c>
      <c r="F29" s="6">
        <f t="shared" si="1"/>
        <v>435</v>
      </c>
      <c r="G29" s="6">
        <f t="shared" si="1"/>
        <v>1700</v>
      </c>
      <c r="H29" s="6">
        <f t="shared" si="1"/>
        <v>375</v>
      </c>
      <c r="I29" s="4"/>
      <c r="J29" s="4"/>
      <c r="K29" s="4"/>
      <c r="L29" s="4"/>
      <c r="M29" s="4"/>
      <c r="N29" s="4"/>
      <c r="O29" s="4"/>
      <c r="P29" s="4"/>
    </row>
    <row r="30" spans="1:1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1" t="s">
        <v>60</v>
      </c>
      <c r="B32" s="4">
        <f>B4+B13-B29</f>
        <v>7116.6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2:1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2:1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2:1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2:1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2:1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2:1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2:1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printOptions verticalCentered="1"/>
  <pageMargins left="0.95" right="0.95" top="1.25" bottom="1.25" header="0.3" footer="0.3"/>
  <pageSetup orientation="landscape" r:id="rId1"/>
  <headerFooter>
    <oddHeader>&amp;CMnCUPA - HR 
Balance Sheet  
July 2013  - June 2014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defaultRowHeight="15" x14ac:dyDescent="0.25"/>
  <cols>
    <col min="1" max="1" width="34.5703125" customWidth="1"/>
    <col min="2" max="2" width="11.5703125" customWidth="1"/>
    <col min="3" max="3" width="1.28515625" customWidth="1"/>
    <col min="4" max="4" width="12" customWidth="1"/>
    <col min="5" max="5" width="11.28515625" customWidth="1"/>
  </cols>
  <sheetData>
    <row r="1" spans="1:13" x14ac:dyDescent="0.25">
      <c r="A1" t="s">
        <v>5</v>
      </c>
    </row>
    <row r="2" spans="1:13" x14ac:dyDescent="0.25">
      <c r="A2" t="s">
        <v>54</v>
      </c>
    </row>
    <row r="3" spans="1:13" s="2" customFormat="1" x14ac:dyDescent="0.25">
      <c r="D3" s="2" t="s">
        <v>51</v>
      </c>
      <c r="E3" s="2" t="s">
        <v>4</v>
      </c>
    </row>
    <row r="4" spans="1:13" x14ac:dyDescent="0.25">
      <c r="A4" s="1" t="s">
        <v>53</v>
      </c>
      <c r="B4" s="3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7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5.25" customHeigh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t="s">
        <v>50</v>
      </c>
      <c r="B9" s="4">
        <f>SUM(C9:L9)</f>
        <v>0</v>
      </c>
      <c r="C9" s="4"/>
      <c r="D9" s="4">
        <f>'template detail revenue savings'!E13</f>
        <v>0</v>
      </c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t="s">
        <v>0</v>
      </c>
      <c r="B10" s="4">
        <f>SUM(C10:L10)</f>
        <v>0</v>
      </c>
      <c r="C10" s="4"/>
      <c r="D10" s="4"/>
      <c r="E10" s="4">
        <f>'template detail revenue savings'!G13</f>
        <v>0</v>
      </c>
      <c r="F10" s="4"/>
      <c r="G10" s="4"/>
      <c r="H10" s="4"/>
      <c r="I10" s="4"/>
      <c r="J10" s="4"/>
      <c r="K10" s="4"/>
      <c r="L10" s="4"/>
      <c r="M10" s="4"/>
    </row>
    <row r="11" spans="1:13" ht="5.25" customHeight="1" x14ac:dyDescent="0.25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1" t="s">
        <v>10</v>
      </c>
      <c r="B12" s="5">
        <f>SUM(B7:B11)</f>
        <v>0</v>
      </c>
      <c r="C12" s="4"/>
      <c r="D12" s="5">
        <f>SUM(D7:D10)</f>
        <v>0</v>
      </c>
      <c r="E12" s="5">
        <f>SUM(E7:E10)</f>
        <v>0</v>
      </c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7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4.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t="s">
        <v>52</v>
      </c>
      <c r="B16" s="4">
        <f>SUM(C16:L16)</f>
        <v>0</v>
      </c>
      <c r="C16" s="4"/>
      <c r="D16" s="4">
        <f>' template detailexpense savings'!F12</f>
        <v>0</v>
      </c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t="s">
        <v>4</v>
      </c>
      <c r="B17" s="4">
        <f>SUM(C17:L17)</f>
        <v>0</v>
      </c>
      <c r="C17" s="4"/>
      <c r="D17" s="4"/>
      <c r="E17" s="4">
        <f>' template detailexpense savings'!H12</f>
        <v>0</v>
      </c>
      <c r="F17" s="4"/>
      <c r="G17" s="4"/>
      <c r="H17" s="4"/>
      <c r="I17" s="4"/>
      <c r="J17" s="4"/>
      <c r="K17" s="4"/>
      <c r="L17" s="4"/>
      <c r="M17" s="4"/>
    </row>
    <row r="18" spans="1:13" ht="5.25" customHeight="1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" t="s">
        <v>16</v>
      </c>
      <c r="B19" s="6">
        <f>SUM(B14:B18)</f>
        <v>0</v>
      </c>
      <c r="C19" s="4"/>
      <c r="D19" s="6">
        <f>SUM(D14:D18)</f>
        <v>0</v>
      </c>
      <c r="E19" s="6">
        <f>SUM(E14:E18)</f>
        <v>0</v>
      </c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" t="s">
        <v>57</v>
      </c>
      <c r="B22" s="4">
        <f>B4+B12-B19</f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/>
  </sheetViews>
  <sheetFormatPr defaultRowHeight="15" x14ac:dyDescent="0.25"/>
  <cols>
    <col min="1" max="1" width="10.7109375" bestFit="1" customWidth="1"/>
    <col min="2" max="2" width="34.5703125" customWidth="1"/>
    <col min="3" max="3" width="11.5703125" customWidth="1"/>
    <col min="4" max="4" width="1.28515625" customWidth="1"/>
    <col min="5" max="5" width="12" customWidth="1"/>
    <col min="6" max="6" width="14.140625" customWidth="1"/>
    <col min="7" max="7" width="11.28515625" customWidth="1"/>
  </cols>
  <sheetData>
    <row r="1" spans="1:15" x14ac:dyDescent="0.25">
      <c r="A1" t="s">
        <v>5</v>
      </c>
    </row>
    <row r="2" spans="1:15" x14ac:dyDescent="0.25">
      <c r="A2" t="s">
        <v>54</v>
      </c>
    </row>
    <row r="3" spans="1:15" s="2" customFormat="1" x14ac:dyDescent="0.25">
      <c r="B3" s="7" t="s">
        <v>6</v>
      </c>
    </row>
    <row r="4" spans="1:15" ht="45" x14ac:dyDescent="0.25">
      <c r="A4" s="8" t="s">
        <v>22</v>
      </c>
      <c r="B4" s="8" t="s">
        <v>28</v>
      </c>
      <c r="C4" s="9" t="s">
        <v>23</v>
      </c>
      <c r="D4" s="4"/>
      <c r="E4" s="2" t="s">
        <v>50</v>
      </c>
      <c r="F4" s="2" t="s">
        <v>48</v>
      </c>
      <c r="G4" s="2" t="s">
        <v>49</v>
      </c>
      <c r="H4" s="2"/>
      <c r="I4" s="4"/>
      <c r="J4" s="4"/>
      <c r="K4" s="4"/>
      <c r="L4" s="4"/>
      <c r="M4" s="4"/>
      <c r="N4" s="4"/>
      <c r="O4" s="4"/>
    </row>
    <row r="5" spans="1:15" ht="5.2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10"/>
      <c r="C6" s="4">
        <f t="shared" ref="C6:C11" si="0">SUM(D6:N6)</f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0"/>
      <c r="C7" s="4">
        <f t="shared" si="0"/>
        <v>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10"/>
      <c r="C8" s="4">
        <f t="shared" si="0"/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10"/>
      <c r="C9" s="4">
        <f t="shared" si="0"/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10"/>
      <c r="C10" s="4">
        <f t="shared" si="0"/>
        <v>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10"/>
      <c r="C11" s="4">
        <f t="shared" si="0"/>
        <v>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5.25" customHeight="1" x14ac:dyDescent="0.25"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B13" s="1" t="s">
        <v>10</v>
      </c>
      <c r="C13" s="5">
        <f>SUM(C5:C12)</f>
        <v>0</v>
      </c>
      <c r="D13" s="4"/>
      <c r="E13" s="5">
        <f>SUM(E5:E12)</f>
        <v>0</v>
      </c>
      <c r="F13" s="12"/>
      <c r="G13" s="5">
        <f>SUM(G5:G12)</f>
        <v>0</v>
      </c>
      <c r="H13" s="4"/>
      <c r="I13" s="4"/>
      <c r="J13" s="4"/>
      <c r="K13" s="4"/>
      <c r="L13" s="4"/>
      <c r="M13" s="4"/>
      <c r="N13" s="4"/>
      <c r="O13" s="4"/>
    </row>
    <row r="14" spans="1:15" x14ac:dyDescent="0.25">
      <c r="C14" s="4">
        <f>SUM(E13:L13)</f>
        <v>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workbookViewId="0"/>
  </sheetViews>
  <sheetFormatPr defaultRowHeight="15" x14ac:dyDescent="0.25"/>
  <cols>
    <col min="1" max="1" width="10.7109375" bestFit="1" customWidth="1"/>
    <col min="2" max="2" width="10.7109375" customWidth="1"/>
    <col min="3" max="3" width="34.5703125" customWidth="1"/>
    <col min="4" max="4" width="11.5703125" customWidth="1"/>
    <col min="5" max="5" width="1.28515625" customWidth="1"/>
    <col min="6" max="6" width="13" customWidth="1"/>
    <col min="7" max="7" width="14" customWidth="1"/>
    <col min="8" max="8" width="12.7109375" customWidth="1"/>
  </cols>
  <sheetData>
    <row r="1" spans="1:29" x14ac:dyDescent="0.25">
      <c r="A1" t="s">
        <v>5</v>
      </c>
    </row>
    <row r="2" spans="1:29" x14ac:dyDescent="0.25">
      <c r="A2" t="s">
        <v>54</v>
      </c>
    </row>
    <row r="3" spans="1:29" s="2" customFormat="1" x14ac:dyDescent="0.25">
      <c r="C3" s="7" t="s">
        <v>11</v>
      </c>
    </row>
    <row r="4" spans="1:29" s="2" customFormat="1" ht="75.75" customHeight="1" x14ac:dyDescent="0.25">
      <c r="A4" s="2" t="s">
        <v>22</v>
      </c>
      <c r="B4" s="2" t="s">
        <v>29</v>
      </c>
      <c r="C4" s="2" t="s">
        <v>28</v>
      </c>
      <c r="D4" s="11" t="s">
        <v>23</v>
      </c>
      <c r="E4" s="11"/>
      <c r="F4" s="2" t="s">
        <v>52</v>
      </c>
      <c r="G4" s="2" t="s">
        <v>48</v>
      </c>
      <c r="H4" s="2" t="s">
        <v>49</v>
      </c>
    </row>
    <row r="5" spans="1:29" ht="5.25" customHeight="1" x14ac:dyDescent="0.25">
      <c r="D5" s="4"/>
      <c r="E5" s="4"/>
      <c r="F5" s="4"/>
    </row>
    <row r="6" spans="1:29" x14ac:dyDescent="0.25">
      <c r="A6" s="10"/>
      <c r="B6" s="14"/>
      <c r="D6" s="4">
        <f>SUM(E6:M6)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29" x14ac:dyDescent="0.25">
      <c r="A7" s="10"/>
      <c r="B7" s="14"/>
      <c r="D7" s="4">
        <f>SUM(E7:M7)</f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9" x14ac:dyDescent="0.25">
      <c r="A8" s="10"/>
      <c r="B8" s="14"/>
      <c r="D8" s="4">
        <f>SUM(E8:M8)</f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29" x14ac:dyDescent="0.25">
      <c r="A9" s="10"/>
      <c r="B9" s="14"/>
      <c r="D9" s="4">
        <f>SUM(E9:M9)</f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29" x14ac:dyDescent="0.25">
      <c r="A10" s="10"/>
      <c r="B10" s="14"/>
      <c r="D10" s="4">
        <f>SUM(E10:M10)</f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29" ht="5.25" customHeight="1" x14ac:dyDescent="0.25"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x14ac:dyDescent="0.25">
      <c r="C12" s="1" t="s">
        <v>16</v>
      </c>
      <c r="D12" s="5">
        <f>SUM(D5:D11)</f>
        <v>0</v>
      </c>
      <c r="E12" s="4"/>
      <c r="F12" s="6">
        <f>SUM(F5:F11)</f>
        <v>0</v>
      </c>
      <c r="G12" s="4"/>
      <c r="H12" s="6">
        <f>SUM(H5:H11)</f>
        <v>0</v>
      </c>
      <c r="I12" s="4"/>
      <c r="J12" s="4"/>
      <c r="K12" s="4"/>
      <c r="L12" s="4"/>
      <c r="M12" s="4"/>
      <c r="N12" s="4"/>
      <c r="O12" s="4"/>
      <c r="P12" s="4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3"/>
    </row>
    <row r="13" spans="1:29" x14ac:dyDescent="0.25">
      <c r="D13" s="4">
        <f>SUM(F12:M12)</f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29" x14ac:dyDescent="0.2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29" x14ac:dyDescent="0.2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29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4:16" x14ac:dyDescent="0.25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/>
  </sheetViews>
  <sheetFormatPr defaultRowHeight="15" x14ac:dyDescent="0.25"/>
  <cols>
    <col min="1" max="1" width="10.7109375" bestFit="1" customWidth="1"/>
    <col min="2" max="2" width="34.5703125" customWidth="1"/>
    <col min="3" max="3" width="11.5703125" customWidth="1"/>
    <col min="4" max="4" width="1.28515625" customWidth="1"/>
    <col min="5" max="5" width="14.5703125" customWidth="1"/>
    <col min="6" max="6" width="14.140625" customWidth="1"/>
    <col min="7" max="7" width="13.85546875" customWidth="1"/>
    <col min="8" max="8" width="14.140625" customWidth="1"/>
    <col min="9" max="9" width="16.5703125" customWidth="1"/>
    <col min="10" max="10" width="12.140625" customWidth="1"/>
  </cols>
  <sheetData>
    <row r="1" spans="1:17" x14ac:dyDescent="0.25">
      <c r="A1" t="s">
        <v>5</v>
      </c>
    </row>
    <row r="2" spans="1:17" x14ac:dyDescent="0.25">
      <c r="A2" t="s">
        <v>58</v>
      </c>
    </row>
    <row r="3" spans="1:17" s="2" customFormat="1" x14ac:dyDescent="0.25">
      <c r="B3" s="7" t="s">
        <v>6</v>
      </c>
    </row>
    <row r="4" spans="1:17" ht="45" x14ac:dyDescent="0.25">
      <c r="A4" s="8" t="s">
        <v>22</v>
      </c>
      <c r="B4" s="8" t="s">
        <v>28</v>
      </c>
      <c r="C4" s="9" t="s">
        <v>23</v>
      </c>
      <c r="D4" s="4"/>
      <c r="E4" s="2" t="s">
        <v>24</v>
      </c>
      <c r="F4" s="2" t="s">
        <v>25</v>
      </c>
      <c r="G4" s="2" t="s">
        <v>26</v>
      </c>
      <c r="H4" s="2" t="s">
        <v>27</v>
      </c>
      <c r="I4" s="2" t="s">
        <v>48</v>
      </c>
      <c r="J4" s="2" t="s">
        <v>49</v>
      </c>
      <c r="K4" s="4"/>
      <c r="L4" s="4"/>
      <c r="M4" s="4"/>
      <c r="N4" s="4"/>
      <c r="O4" s="4"/>
      <c r="P4" s="4"/>
      <c r="Q4" s="4"/>
    </row>
    <row r="5" spans="1:17" ht="5.2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10">
        <v>41876</v>
      </c>
      <c r="B6" t="s">
        <v>61</v>
      </c>
      <c r="C6" s="4">
        <f t="shared" ref="C6:C26" si="0">SUM(D6:P6)</f>
        <v>250</v>
      </c>
      <c r="D6" s="4"/>
      <c r="E6" s="4">
        <v>250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0">
        <v>41882</v>
      </c>
      <c r="B7" t="s">
        <v>61</v>
      </c>
      <c r="C7" s="4">
        <f t="shared" si="0"/>
        <v>500</v>
      </c>
      <c r="D7" s="4"/>
      <c r="E7" s="4">
        <v>500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>
        <v>41885</v>
      </c>
      <c r="B8" t="s">
        <v>61</v>
      </c>
      <c r="C8" s="4">
        <f t="shared" si="0"/>
        <v>1000</v>
      </c>
      <c r="D8" s="4"/>
      <c r="E8" s="4">
        <v>1000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10">
        <v>41888</v>
      </c>
      <c r="B9" t="s">
        <v>61</v>
      </c>
      <c r="C9" s="4">
        <f t="shared" si="0"/>
        <v>125</v>
      </c>
      <c r="D9" s="4"/>
      <c r="E9" s="4"/>
      <c r="F9" s="4">
        <v>125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10">
        <v>41892</v>
      </c>
      <c r="B10" t="s">
        <v>61</v>
      </c>
      <c r="C10" s="4">
        <f t="shared" si="0"/>
        <v>50</v>
      </c>
      <c r="D10" s="4"/>
      <c r="E10" s="4"/>
      <c r="F10" s="4">
        <v>50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10">
        <v>41897</v>
      </c>
      <c r="B11" t="s">
        <v>61</v>
      </c>
      <c r="C11" s="4">
        <f t="shared" si="0"/>
        <v>75</v>
      </c>
      <c r="D11" s="4"/>
      <c r="E11" s="4"/>
      <c r="F11" s="4">
        <v>75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10">
        <v>41900</v>
      </c>
      <c r="B12" t="s">
        <v>61</v>
      </c>
      <c r="C12" s="4">
        <f t="shared" si="0"/>
        <v>175</v>
      </c>
      <c r="D12" s="4"/>
      <c r="E12" s="4"/>
      <c r="F12" s="4">
        <v>175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10">
        <v>41907</v>
      </c>
      <c r="B13" t="s">
        <v>61</v>
      </c>
      <c r="C13" s="4">
        <f t="shared" si="0"/>
        <v>150</v>
      </c>
      <c r="D13" s="4"/>
      <c r="E13" s="4"/>
      <c r="F13" s="4">
        <v>150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10">
        <v>41912</v>
      </c>
      <c r="B14" t="s">
        <v>0</v>
      </c>
      <c r="C14" s="4">
        <f t="shared" si="0"/>
        <v>1.5</v>
      </c>
      <c r="D14" s="4"/>
      <c r="E14" s="4"/>
      <c r="F14" s="4"/>
      <c r="G14" s="4"/>
      <c r="H14" s="4"/>
      <c r="I14" s="4" t="s">
        <v>0</v>
      </c>
      <c r="J14" s="4">
        <v>1.5</v>
      </c>
      <c r="K14" s="4"/>
      <c r="L14" s="4"/>
      <c r="M14" s="4"/>
      <c r="N14" s="4"/>
      <c r="O14" s="4"/>
      <c r="P14" s="4"/>
      <c r="Q14" s="4"/>
    </row>
    <row r="15" spans="1:17" x14ac:dyDescent="0.25">
      <c r="A15" s="10">
        <v>42004</v>
      </c>
      <c r="B15" t="s">
        <v>0</v>
      </c>
      <c r="C15" s="4">
        <f t="shared" si="0"/>
        <v>1.6</v>
      </c>
      <c r="D15" s="4"/>
      <c r="E15" s="4"/>
      <c r="F15" s="4"/>
      <c r="G15" s="4"/>
      <c r="H15" s="4"/>
      <c r="I15" s="4" t="s">
        <v>62</v>
      </c>
      <c r="J15" s="4">
        <v>1.6</v>
      </c>
      <c r="K15" s="4"/>
      <c r="L15" s="4"/>
      <c r="M15" s="4"/>
      <c r="N15" s="4"/>
      <c r="O15" s="4"/>
      <c r="P15" s="4"/>
      <c r="Q15" s="4"/>
    </row>
    <row r="16" spans="1:17" x14ac:dyDescent="0.25">
      <c r="A16" s="10">
        <v>42045</v>
      </c>
      <c r="B16" t="s">
        <v>61</v>
      </c>
      <c r="C16" s="4">
        <f t="shared" si="0"/>
        <v>500</v>
      </c>
      <c r="D16" s="4"/>
      <c r="E16" s="4"/>
      <c r="F16" s="4"/>
      <c r="G16" s="4">
        <v>500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10">
        <v>42052</v>
      </c>
      <c r="B17" t="s">
        <v>61</v>
      </c>
      <c r="C17" s="4">
        <f t="shared" si="0"/>
        <v>1000</v>
      </c>
      <c r="D17" s="4"/>
      <c r="E17" s="4"/>
      <c r="F17" s="4"/>
      <c r="G17" s="4">
        <v>1000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10">
        <v>42060</v>
      </c>
      <c r="B18" t="s">
        <v>61</v>
      </c>
      <c r="C18" s="4">
        <f t="shared" si="0"/>
        <v>250</v>
      </c>
      <c r="D18" s="4"/>
      <c r="E18" s="4"/>
      <c r="F18" s="4"/>
      <c r="G18" s="4">
        <v>250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10">
        <v>42078</v>
      </c>
      <c r="B19" t="s">
        <v>61</v>
      </c>
      <c r="C19" s="4">
        <f t="shared" si="0"/>
        <v>250</v>
      </c>
      <c r="D19" s="4"/>
      <c r="E19" s="4"/>
      <c r="F19" s="4"/>
      <c r="G19" s="4">
        <v>250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10">
        <v>42081</v>
      </c>
      <c r="B20" t="s">
        <v>61</v>
      </c>
      <c r="C20" s="4">
        <f t="shared" si="0"/>
        <v>225</v>
      </c>
      <c r="D20" s="4"/>
      <c r="E20" s="4"/>
      <c r="F20" s="4"/>
      <c r="G20" s="4"/>
      <c r="H20" s="4">
        <v>225</v>
      </c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25">
      <c r="A21" s="10">
        <v>42085</v>
      </c>
      <c r="B21" t="s">
        <v>61</v>
      </c>
      <c r="C21" s="4">
        <f t="shared" si="0"/>
        <v>100</v>
      </c>
      <c r="D21" s="4"/>
      <c r="E21" s="4"/>
      <c r="F21" s="4"/>
      <c r="G21" s="4"/>
      <c r="H21" s="4">
        <v>100</v>
      </c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25">
      <c r="A22" s="10">
        <v>42093</v>
      </c>
      <c r="B22" t="s">
        <v>61</v>
      </c>
      <c r="C22" s="4">
        <f t="shared" si="0"/>
        <v>50</v>
      </c>
      <c r="D22" s="4"/>
      <c r="E22" s="4"/>
      <c r="F22" s="4"/>
      <c r="G22" s="4"/>
      <c r="H22" s="4">
        <v>50</v>
      </c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25">
      <c r="A23" s="10">
        <v>42094</v>
      </c>
      <c r="B23" t="s">
        <v>0</v>
      </c>
      <c r="C23" s="4">
        <f t="shared" si="0"/>
        <v>1.8</v>
      </c>
      <c r="D23" s="4"/>
      <c r="E23" s="4"/>
      <c r="F23" s="4"/>
      <c r="G23" s="4"/>
      <c r="H23" s="4"/>
      <c r="I23" s="4" t="s">
        <v>0</v>
      </c>
      <c r="J23" s="4">
        <v>1.8</v>
      </c>
      <c r="K23" s="4"/>
      <c r="L23" s="4"/>
      <c r="M23" s="4"/>
      <c r="N23" s="4"/>
      <c r="O23" s="4"/>
      <c r="P23" s="4"/>
      <c r="Q23" s="4"/>
    </row>
    <row r="24" spans="1:17" x14ac:dyDescent="0.25">
      <c r="A24" s="10">
        <v>42096</v>
      </c>
      <c r="B24" t="s">
        <v>61</v>
      </c>
      <c r="C24" s="4">
        <f t="shared" si="0"/>
        <v>150</v>
      </c>
      <c r="D24" s="4"/>
      <c r="E24" s="4"/>
      <c r="F24" s="4"/>
      <c r="G24" s="4"/>
      <c r="H24" s="4">
        <v>150</v>
      </c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5">
      <c r="A25" s="10">
        <v>42099</v>
      </c>
      <c r="B25" t="s">
        <v>61</v>
      </c>
      <c r="C25" s="4">
        <f t="shared" si="0"/>
        <v>100</v>
      </c>
      <c r="D25" s="4"/>
      <c r="E25" s="4"/>
      <c r="F25" s="4"/>
      <c r="G25" s="4"/>
      <c r="H25" s="4">
        <v>100</v>
      </c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25">
      <c r="A26" s="10">
        <v>42185</v>
      </c>
      <c r="B26" t="s">
        <v>0</v>
      </c>
      <c r="C26" s="4">
        <f t="shared" si="0"/>
        <v>1.95</v>
      </c>
      <c r="D26" s="4"/>
      <c r="E26" s="4"/>
      <c r="F26" s="4"/>
      <c r="G26" s="4"/>
      <c r="H26" s="4"/>
      <c r="I26" s="4" t="s">
        <v>0</v>
      </c>
      <c r="J26" s="4">
        <v>1.95</v>
      </c>
      <c r="K26" s="4"/>
      <c r="L26" s="4"/>
      <c r="M26" s="4"/>
      <c r="N26" s="4"/>
      <c r="O26" s="4"/>
      <c r="P26" s="4"/>
      <c r="Q26" s="4"/>
    </row>
    <row r="27" spans="1:17" ht="5.25" customHeight="1" x14ac:dyDescent="0.25"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B28" s="1" t="s">
        <v>10</v>
      </c>
      <c r="C28" s="5">
        <f>SUM(C5:C27)</f>
        <v>4956.8500000000004</v>
      </c>
      <c r="D28" s="4"/>
      <c r="E28" s="5">
        <f>SUM(E5:E27)</f>
        <v>1750</v>
      </c>
      <c r="F28" s="5">
        <f>SUM(F5:F27)</f>
        <v>575</v>
      </c>
      <c r="G28" s="5">
        <f>SUM(G5:G27)</f>
        <v>2000</v>
      </c>
      <c r="H28" s="5">
        <f>SUM(H5:H27)</f>
        <v>625</v>
      </c>
      <c r="I28" s="12"/>
      <c r="J28" s="5">
        <f>SUM(J5:J27)</f>
        <v>6.8500000000000005</v>
      </c>
      <c r="K28" s="4"/>
      <c r="L28" s="4"/>
      <c r="M28" s="4"/>
      <c r="N28" s="4"/>
      <c r="O28" s="4"/>
      <c r="P28" s="4"/>
      <c r="Q28" s="4"/>
    </row>
    <row r="29" spans="1:17" x14ac:dyDescent="0.25">
      <c r="C29" s="4">
        <f>SUM(E28:N28)</f>
        <v>4956.8500000000004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17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workbookViewId="0"/>
  </sheetViews>
  <sheetFormatPr defaultRowHeight="15" x14ac:dyDescent="0.25"/>
  <cols>
    <col min="1" max="1" width="10.7109375" bestFit="1" customWidth="1"/>
    <col min="2" max="2" width="10.7109375" customWidth="1"/>
    <col min="3" max="3" width="34.5703125" customWidth="1"/>
    <col min="4" max="4" width="11.5703125" customWidth="1"/>
    <col min="5" max="5" width="1.28515625" customWidth="1"/>
    <col min="6" max="6" width="13" customWidth="1"/>
    <col min="7" max="7" width="14.5703125" customWidth="1"/>
    <col min="8" max="8" width="14.140625" customWidth="1"/>
    <col min="9" max="9" width="13.85546875" customWidth="1"/>
    <col min="10" max="10" width="14.140625" customWidth="1"/>
    <col min="11" max="11" width="11.28515625" customWidth="1"/>
    <col min="15" max="15" width="13.28515625" customWidth="1"/>
    <col min="16" max="16" width="14" customWidth="1"/>
    <col min="17" max="17" width="12.7109375" customWidth="1"/>
    <col min="18" max="18" width="11.42578125" customWidth="1"/>
    <col min="19" max="19" width="12.42578125" customWidth="1"/>
    <col min="20" max="20" width="12.85546875" customWidth="1"/>
    <col min="21" max="21" width="11.5703125" customWidth="1"/>
    <col min="22" max="22" width="11.42578125" customWidth="1"/>
    <col min="24" max="25" width="12.28515625" customWidth="1"/>
    <col min="26" max="26" width="14" customWidth="1"/>
    <col min="27" max="27" width="12.7109375" customWidth="1"/>
  </cols>
  <sheetData>
    <row r="1" spans="1:35" x14ac:dyDescent="0.25">
      <c r="A1" t="s">
        <v>5</v>
      </c>
    </row>
    <row r="2" spans="1:35" x14ac:dyDescent="0.25">
      <c r="A2" t="s">
        <v>58</v>
      </c>
    </row>
    <row r="3" spans="1:35" s="2" customFormat="1" x14ac:dyDescent="0.25">
      <c r="C3" s="7" t="s">
        <v>11</v>
      </c>
    </row>
    <row r="4" spans="1:35" s="2" customFormat="1" ht="75.75" customHeight="1" x14ac:dyDescent="0.25">
      <c r="A4" s="2" t="s">
        <v>22</v>
      </c>
      <c r="B4" s="2" t="s">
        <v>29</v>
      </c>
      <c r="C4" s="2" t="s">
        <v>28</v>
      </c>
      <c r="D4" s="11" t="s">
        <v>23</v>
      </c>
      <c r="E4" s="11"/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35</v>
      </c>
      <c r="L4" s="2" t="s">
        <v>36</v>
      </c>
      <c r="M4" s="2" t="s">
        <v>37</v>
      </c>
      <c r="N4" s="2" t="s">
        <v>38</v>
      </c>
      <c r="O4" s="11" t="s">
        <v>39</v>
      </c>
      <c r="P4" s="11" t="s">
        <v>40</v>
      </c>
      <c r="Q4" s="11" t="s">
        <v>41</v>
      </c>
      <c r="R4" s="11" t="s">
        <v>42</v>
      </c>
      <c r="S4" s="2" t="s">
        <v>44</v>
      </c>
      <c r="T4" s="2" t="s">
        <v>45</v>
      </c>
      <c r="U4" s="2" t="s">
        <v>46</v>
      </c>
      <c r="V4" s="2" t="s">
        <v>47</v>
      </c>
      <c r="W4" s="11" t="s">
        <v>43</v>
      </c>
      <c r="X4" s="2" t="s">
        <v>18</v>
      </c>
      <c r="Y4" s="2" t="s">
        <v>51</v>
      </c>
      <c r="Z4" s="2" t="s">
        <v>48</v>
      </c>
      <c r="AA4" s="2" t="s">
        <v>49</v>
      </c>
    </row>
    <row r="5" spans="1:35" ht="5.25" customHeight="1" x14ac:dyDescent="0.25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35" x14ac:dyDescent="0.25">
      <c r="A6" s="10">
        <v>41845</v>
      </c>
      <c r="B6" s="14">
        <v>1565</v>
      </c>
      <c r="C6" t="s">
        <v>63</v>
      </c>
      <c r="D6" s="4">
        <f>SUM(E6:AF6)</f>
        <v>500</v>
      </c>
      <c r="E6" s="4"/>
      <c r="F6" s="4"/>
      <c r="G6" s="4"/>
      <c r="H6" s="4"/>
      <c r="I6" s="4">
        <v>500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10">
        <v>41861</v>
      </c>
      <c r="B7" s="14">
        <f>B6+1</f>
        <v>1566</v>
      </c>
      <c r="C7" t="s">
        <v>64</v>
      </c>
      <c r="D7" s="4">
        <f t="shared" ref="D7:D29" si="0">SUM(E7:AF7)</f>
        <v>300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>
        <v>300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25">
      <c r="A8" s="10">
        <v>41876</v>
      </c>
      <c r="B8" s="14">
        <f t="shared" ref="B8:B21" si="1">B7+1</f>
        <v>1567</v>
      </c>
      <c r="C8" t="s">
        <v>65</v>
      </c>
      <c r="D8" s="4">
        <f t="shared" si="0"/>
        <v>75</v>
      </c>
      <c r="E8" s="4"/>
      <c r="F8" s="4"/>
      <c r="G8" s="4"/>
      <c r="H8" s="4">
        <v>25</v>
      </c>
      <c r="I8" s="4"/>
      <c r="J8" s="4"/>
      <c r="K8" s="4"/>
      <c r="L8" s="4"/>
      <c r="M8" s="4"/>
      <c r="N8" s="4">
        <v>50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x14ac:dyDescent="0.25">
      <c r="A9" s="10">
        <v>41876</v>
      </c>
      <c r="B9" s="14">
        <f t="shared" si="1"/>
        <v>1568</v>
      </c>
      <c r="C9" t="s">
        <v>66</v>
      </c>
      <c r="D9" s="4">
        <f t="shared" si="0"/>
        <v>125</v>
      </c>
      <c r="E9" s="4"/>
      <c r="F9" s="4"/>
      <c r="G9" s="4"/>
      <c r="H9" s="4"/>
      <c r="I9" s="4"/>
      <c r="J9" s="4"/>
      <c r="K9" s="4">
        <v>125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x14ac:dyDescent="0.25">
      <c r="A10" s="10">
        <v>41897</v>
      </c>
      <c r="B10" s="14">
        <f t="shared" si="1"/>
        <v>1569</v>
      </c>
      <c r="C10" t="s">
        <v>67</v>
      </c>
      <c r="D10" s="4">
        <f t="shared" si="0"/>
        <v>28.65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v>28.65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25">
      <c r="A11" s="10">
        <v>41911</v>
      </c>
      <c r="B11" s="14" t="s">
        <v>68</v>
      </c>
      <c r="C11" t="s">
        <v>69</v>
      </c>
      <c r="D11" s="4">
        <f t="shared" si="0"/>
        <v>500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v>500</v>
      </c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25">
      <c r="A12" s="10">
        <v>41912</v>
      </c>
      <c r="B12" s="14" t="s">
        <v>68</v>
      </c>
      <c r="C12" t="s">
        <v>15</v>
      </c>
      <c r="D12" s="4">
        <f t="shared" si="0"/>
        <v>2.5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 t="s">
        <v>70</v>
      </c>
      <c r="AA12" s="4">
        <v>2.5</v>
      </c>
      <c r="AB12" s="4"/>
      <c r="AC12" s="4"/>
      <c r="AD12" s="4"/>
      <c r="AE12" s="4"/>
      <c r="AF12" s="4"/>
      <c r="AG12" s="4"/>
      <c r="AH12" s="4"/>
      <c r="AI12" s="4"/>
    </row>
    <row r="13" spans="1:35" x14ac:dyDescent="0.25">
      <c r="A13" s="10">
        <v>41914</v>
      </c>
      <c r="B13" s="14">
        <f>B10+1</f>
        <v>1570</v>
      </c>
      <c r="C13" t="s">
        <v>71</v>
      </c>
      <c r="D13" s="4">
        <f t="shared" si="0"/>
        <v>75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>
        <v>75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x14ac:dyDescent="0.25">
      <c r="A14" s="10">
        <v>41917</v>
      </c>
      <c r="B14" s="14">
        <f>B13+1</f>
        <v>1571</v>
      </c>
      <c r="C14" t="s">
        <v>72</v>
      </c>
      <c r="D14" s="4">
        <f t="shared" si="0"/>
        <v>150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v>150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x14ac:dyDescent="0.25">
      <c r="A15" s="10">
        <v>41927</v>
      </c>
      <c r="B15" s="14">
        <f t="shared" ref="B15:B17" si="2">B14+1</f>
        <v>1572</v>
      </c>
      <c r="C15" t="s">
        <v>73</v>
      </c>
      <c r="D15" s="4">
        <f t="shared" si="0"/>
        <v>1150</v>
      </c>
      <c r="E15" s="4"/>
      <c r="F15" s="4">
        <v>100</v>
      </c>
      <c r="G15" s="4"/>
      <c r="H15" s="4"/>
      <c r="I15" s="4">
        <v>850</v>
      </c>
      <c r="J15" s="4"/>
      <c r="K15" s="4"/>
      <c r="L15" s="4">
        <v>200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x14ac:dyDescent="0.25">
      <c r="A16" s="10">
        <v>41937</v>
      </c>
      <c r="B16" s="14">
        <f t="shared" si="2"/>
        <v>1573</v>
      </c>
      <c r="C16" t="s">
        <v>74</v>
      </c>
      <c r="D16" s="4">
        <f t="shared" si="0"/>
        <v>15.85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15.85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48" x14ac:dyDescent="0.25">
      <c r="A17" s="10">
        <v>41937</v>
      </c>
      <c r="B17" s="14">
        <f t="shared" si="2"/>
        <v>1574</v>
      </c>
      <c r="C17" t="s">
        <v>75</v>
      </c>
      <c r="D17" s="4">
        <f t="shared" si="0"/>
        <v>65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v>65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48" x14ac:dyDescent="0.25">
      <c r="A18" s="10">
        <v>41943</v>
      </c>
      <c r="B18" s="14" t="s">
        <v>68</v>
      </c>
      <c r="C18" t="s">
        <v>15</v>
      </c>
      <c r="D18" s="4">
        <f t="shared" si="0"/>
        <v>2.5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 t="s">
        <v>70</v>
      </c>
      <c r="AA18" s="4">
        <v>2.5</v>
      </c>
      <c r="AB18" s="4"/>
      <c r="AC18" s="4"/>
      <c r="AD18" s="4"/>
      <c r="AE18" s="4"/>
      <c r="AF18" s="4"/>
      <c r="AG18" s="4"/>
      <c r="AH18" s="4"/>
      <c r="AI18" s="4"/>
    </row>
    <row r="19" spans="1:48" x14ac:dyDescent="0.25">
      <c r="A19" s="10">
        <v>42020</v>
      </c>
      <c r="B19" s="14">
        <f>B17+1</f>
        <v>1575</v>
      </c>
      <c r="C19" t="s">
        <v>63</v>
      </c>
      <c r="D19" s="4">
        <f t="shared" si="0"/>
        <v>500</v>
      </c>
      <c r="E19" s="4"/>
      <c r="F19" s="4"/>
      <c r="G19" s="4"/>
      <c r="H19" s="4"/>
      <c r="I19" s="4"/>
      <c r="J19" s="4">
        <v>500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48" x14ac:dyDescent="0.25">
      <c r="A20" s="10">
        <v>42055</v>
      </c>
      <c r="B20" s="14">
        <f t="shared" si="1"/>
        <v>1576</v>
      </c>
      <c r="C20" t="s">
        <v>65</v>
      </c>
      <c r="D20" s="4">
        <f t="shared" si="0"/>
        <v>100</v>
      </c>
      <c r="E20" s="4"/>
      <c r="F20" s="4"/>
      <c r="G20" s="4"/>
      <c r="H20" s="4">
        <v>50</v>
      </c>
      <c r="I20" s="4"/>
      <c r="J20" s="4"/>
      <c r="K20" s="4"/>
      <c r="L20" s="4"/>
      <c r="M20" s="4"/>
      <c r="N20" s="4">
        <v>50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48" x14ac:dyDescent="0.25">
      <c r="A21" s="10">
        <v>42055</v>
      </c>
      <c r="B21" s="14">
        <f t="shared" si="1"/>
        <v>1577</v>
      </c>
      <c r="C21" t="s">
        <v>66</v>
      </c>
      <c r="D21" s="4">
        <f t="shared" si="0"/>
        <v>135</v>
      </c>
      <c r="E21" s="4"/>
      <c r="F21" s="4"/>
      <c r="G21" s="4"/>
      <c r="H21" s="4"/>
      <c r="I21" s="4"/>
      <c r="J21" s="4"/>
      <c r="K21" s="4">
        <v>135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48" x14ac:dyDescent="0.25">
      <c r="A22" s="10">
        <v>42068</v>
      </c>
      <c r="B22" s="14" t="s">
        <v>68</v>
      </c>
      <c r="C22" t="s">
        <v>69</v>
      </c>
      <c r="D22" s="4">
        <f t="shared" si="0"/>
        <v>1200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>
        <v>1200</v>
      </c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48" x14ac:dyDescent="0.25">
      <c r="A23" s="10">
        <v>42091</v>
      </c>
      <c r="B23" s="14">
        <f>B21+1</f>
        <v>1578</v>
      </c>
      <c r="C23" t="s">
        <v>67</v>
      </c>
      <c r="D23" s="4">
        <f t="shared" si="0"/>
        <v>32.15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v>32.15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48" x14ac:dyDescent="0.25">
      <c r="A24" s="10">
        <v>42094</v>
      </c>
      <c r="B24" s="14" t="s">
        <v>68</v>
      </c>
      <c r="C24" t="s">
        <v>15</v>
      </c>
      <c r="D24" s="4">
        <f t="shared" si="0"/>
        <v>2.5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 t="s">
        <v>70</v>
      </c>
      <c r="AA24" s="4">
        <v>2.5</v>
      </c>
      <c r="AB24" s="4"/>
      <c r="AC24" s="4"/>
      <c r="AD24" s="4"/>
      <c r="AE24" s="4"/>
      <c r="AF24" s="4"/>
      <c r="AG24" s="4"/>
      <c r="AH24" s="4"/>
      <c r="AI24" s="4"/>
    </row>
    <row r="25" spans="1:48" x14ac:dyDescent="0.25">
      <c r="A25" s="10">
        <v>42130</v>
      </c>
      <c r="B25" s="14">
        <f>B23+1</f>
        <v>1579</v>
      </c>
      <c r="C25" t="s">
        <v>71</v>
      </c>
      <c r="D25" s="4">
        <f t="shared" si="0"/>
        <v>85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>
        <v>85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48" x14ac:dyDescent="0.25">
      <c r="A26" s="10">
        <v>42130</v>
      </c>
      <c r="B26" s="14">
        <f>B25+1</f>
        <v>1580</v>
      </c>
      <c r="C26" t="s">
        <v>72</v>
      </c>
      <c r="D26" s="4">
        <f t="shared" si="0"/>
        <v>175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v>175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48" x14ac:dyDescent="0.25">
      <c r="A27" s="10">
        <v>42139</v>
      </c>
      <c r="B27" s="14">
        <f t="shared" ref="B27:B28" si="3">B26+1</f>
        <v>1581</v>
      </c>
      <c r="C27" t="s">
        <v>73</v>
      </c>
      <c r="D27" s="4">
        <f t="shared" si="0"/>
        <v>1275</v>
      </c>
      <c r="E27" s="4"/>
      <c r="F27" s="4"/>
      <c r="G27" s="4">
        <v>125</v>
      </c>
      <c r="H27" s="4"/>
      <c r="I27" s="4"/>
      <c r="J27" s="4">
        <v>925</v>
      </c>
      <c r="K27" s="4"/>
      <c r="L27" s="4"/>
      <c r="M27" s="4">
        <v>225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48" x14ac:dyDescent="0.25">
      <c r="A28" s="10">
        <v>42149</v>
      </c>
      <c r="B28" s="14">
        <f t="shared" si="3"/>
        <v>1582</v>
      </c>
      <c r="C28" t="s">
        <v>74</v>
      </c>
      <c r="D28" s="4">
        <f t="shared" si="0"/>
        <v>18.600000000000001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>
        <v>18.600000000000001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48" x14ac:dyDescent="0.25">
      <c r="A29" s="10">
        <v>42277</v>
      </c>
      <c r="B29" s="14" t="s">
        <v>68</v>
      </c>
      <c r="C29" t="s">
        <v>15</v>
      </c>
      <c r="D29" s="4">
        <f t="shared" si="0"/>
        <v>2.5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 t="s">
        <v>70</v>
      </c>
      <c r="AA29" s="4">
        <v>2.5</v>
      </c>
      <c r="AB29" s="4"/>
      <c r="AC29" s="4"/>
      <c r="AD29" s="4"/>
      <c r="AE29" s="4"/>
      <c r="AF29" s="4"/>
      <c r="AG29" s="4"/>
      <c r="AH29" s="4"/>
      <c r="AI29" s="4"/>
    </row>
    <row r="30" spans="1:48" ht="5.25" customHeight="1" x14ac:dyDescent="0.25"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1:48" x14ac:dyDescent="0.25">
      <c r="C31" s="1" t="s">
        <v>16</v>
      </c>
      <c r="D31" s="5">
        <f>SUM(D5:D30)</f>
        <v>6515.25</v>
      </c>
      <c r="E31" s="4"/>
      <c r="F31" s="6">
        <f t="shared" ref="F31:Y31" si="4">SUM(F5:F30)</f>
        <v>100</v>
      </c>
      <c r="G31" s="6">
        <f t="shared" si="4"/>
        <v>125</v>
      </c>
      <c r="H31" s="6">
        <f t="shared" si="4"/>
        <v>75</v>
      </c>
      <c r="I31" s="6">
        <f t="shared" si="4"/>
        <v>1350</v>
      </c>
      <c r="J31" s="6">
        <f t="shared" si="4"/>
        <v>1425</v>
      </c>
      <c r="K31" s="6">
        <f t="shared" si="4"/>
        <v>260</v>
      </c>
      <c r="L31" s="6">
        <f t="shared" si="4"/>
        <v>200</v>
      </c>
      <c r="M31" s="6">
        <f t="shared" si="4"/>
        <v>225</v>
      </c>
      <c r="N31" s="6">
        <f t="shared" si="4"/>
        <v>100</v>
      </c>
      <c r="O31" s="6">
        <f t="shared" si="4"/>
        <v>150</v>
      </c>
      <c r="P31" s="6">
        <f t="shared" si="4"/>
        <v>175</v>
      </c>
      <c r="Q31" s="6">
        <f t="shared" si="4"/>
        <v>28.65</v>
      </c>
      <c r="R31" s="6">
        <f t="shared" si="4"/>
        <v>32.15</v>
      </c>
      <c r="S31" s="6">
        <f t="shared" si="4"/>
        <v>75</v>
      </c>
      <c r="T31" s="6">
        <f t="shared" si="4"/>
        <v>85</v>
      </c>
      <c r="U31" s="6">
        <f t="shared" si="4"/>
        <v>15.85</v>
      </c>
      <c r="V31" s="6">
        <f t="shared" si="4"/>
        <v>18.600000000000001</v>
      </c>
      <c r="W31" s="6">
        <f t="shared" si="4"/>
        <v>300</v>
      </c>
      <c r="X31" s="6">
        <f t="shared" si="4"/>
        <v>65</v>
      </c>
      <c r="Y31" s="6">
        <f t="shared" si="4"/>
        <v>1700</v>
      </c>
      <c r="Z31" s="4"/>
      <c r="AA31" s="6">
        <f>SUM(AA5:AA30)</f>
        <v>10</v>
      </c>
      <c r="AB31" s="4"/>
      <c r="AC31" s="4"/>
      <c r="AD31" s="4"/>
      <c r="AE31" s="4"/>
      <c r="AF31" s="4"/>
      <c r="AG31" s="4"/>
      <c r="AH31" s="4"/>
      <c r="AI31" s="4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</row>
    <row r="32" spans="1:48" x14ac:dyDescent="0.25">
      <c r="D32" s="4">
        <f>SUM(F31:AF31)</f>
        <v>6515.25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4:35" x14ac:dyDescent="0.25"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4:35" x14ac:dyDescent="0.25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4:35" x14ac:dyDescent="0.25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4:35" x14ac:dyDescent="0.25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defaultRowHeight="15" x14ac:dyDescent="0.25"/>
  <cols>
    <col min="1" max="1" width="34.5703125" customWidth="1"/>
    <col min="2" max="2" width="11.5703125" customWidth="1"/>
    <col min="3" max="3" width="1.28515625" customWidth="1"/>
    <col min="4" max="4" width="12" customWidth="1"/>
    <col min="5" max="5" width="11.28515625" customWidth="1"/>
  </cols>
  <sheetData>
    <row r="1" spans="1:13" x14ac:dyDescent="0.25">
      <c r="A1" t="s">
        <v>5</v>
      </c>
    </row>
    <row r="2" spans="1:13" x14ac:dyDescent="0.25">
      <c r="A2" t="s">
        <v>58</v>
      </c>
    </row>
    <row r="3" spans="1:13" s="2" customFormat="1" x14ac:dyDescent="0.25">
      <c r="D3" s="2" t="s">
        <v>51</v>
      </c>
      <c r="E3" s="2" t="s">
        <v>4</v>
      </c>
    </row>
    <row r="4" spans="1:13" x14ac:dyDescent="0.25">
      <c r="A4" s="1" t="s">
        <v>76</v>
      </c>
      <c r="B4" s="3">
        <v>12500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7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5.25" customHeigh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t="s">
        <v>50</v>
      </c>
      <c r="B9" s="4">
        <f>SUM(C9:L9)</f>
        <v>1700</v>
      </c>
      <c r="C9" s="4"/>
      <c r="D9" s="4">
        <f>'sample detail revenue savings'!E13</f>
        <v>1700</v>
      </c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t="s">
        <v>0</v>
      </c>
      <c r="B10" s="4">
        <f>SUM(C10:L10)</f>
        <v>46.83</v>
      </c>
      <c r="C10" s="4"/>
      <c r="D10" s="4"/>
      <c r="E10" s="4">
        <f>'sample detail revenue savings'!G13</f>
        <v>46.83</v>
      </c>
      <c r="F10" s="4"/>
      <c r="G10" s="4"/>
      <c r="H10" s="4"/>
      <c r="I10" s="4"/>
      <c r="J10" s="4"/>
      <c r="K10" s="4"/>
      <c r="L10" s="4"/>
      <c r="M10" s="4"/>
    </row>
    <row r="11" spans="1:13" ht="5.25" customHeight="1" x14ac:dyDescent="0.25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1" t="s">
        <v>10</v>
      </c>
      <c r="B12" s="5">
        <f>SUM(B7:B11)</f>
        <v>1746.83</v>
      </c>
      <c r="C12" s="4"/>
      <c r="D12" s="5">
        <f>SUM(D7:D10)</f>
        <v>1700</v>
      </c>
      <c r="E12" s="5">
        <f>SUM(E7:E10)</f>
        <v>46.83</v>
      </c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7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4.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t="s">
        <v>52</v>
      </c>
      <c r="B16" s="4">
        <f>SUM(C16:L16)</f>
        <v>0</v>
      </c>
      <c r="C16" s="4"/>
      <c r="D16" s="4">
        <f>'sample detail expense savings'!F12</f>
        <v>0</v>
      </c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t="s">
        <v>4</v>
      </c>
      <c r="B17" s="4">
        <f>SUM(C17:L17)</f>
        <v>0</v>
      </c>
      <c r="C17" s="4"/>
      <c r="D17" s="4"/>
      <c r="E17" s="4">
        <f>'sample detail expense savings'!H12</f>
        <v>0</v>
      </c>
      <c r="F17" s="4"/>
      <c r="G17" s="4"/>
      <c r="H17" s="4"/>
      <c r="I17" s="4"/>
      <c r="J17" s="4"/>
      <c r="K17" s="4"/>
      <c r="L17" s="4"/>
      <c r="M17" s="4"/>
    </row>
    <row r="18" spans="1:13" ht="5.25" customHeight="1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" t="s">
        <v>16</v>
      </c>
      <c r="B19" s="6">
        <f>SUM(B14:B18)</f>
        <v>0</v>
      </c>
      <c r="C19" s="4"/>
      <c r="D19" s="6">
        <f>SUM(D14:D18)</f>
        <v>0</v>
      </c>
      <c r="E19" s="6">
        <f>SUM(E14:E18)</f>
        <v>0</v>
      </c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" t="s">
        <v>77</v>
      </c>
      <c r="B22" s="4">
        <f>B4+B12-B19</f>
        <v>14246.83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/>
  </sheetViews>
  <sheetFormatPr defaultRowHeight="15" x14ac:dyDescent="0.25"/>
  <cols>
    <col min="1" max="1" width="10.7109375" bestFit="1" customWidth="1"/>
    <col min="2" max="2" width="34.5703125" customWidth="1"/>
    <col min="3" max="3" width="11.5703125" customWidth="1"/>
    <col min="4" max="4" width="1.28515625" customWidth="1"/>
    <col min="5" max="5" width="12" customWidth="1"/>
    <col min="6" max="6" width="14.140625" customWidth="1"/>
    <col min="7" max="7" width="11.28515625" customWidth="1"/>
  </cols>
  <sheetData>
    <row r="1" spans="1:15" x14ac:dyDescent="0.25">
      <c r="A1" t="s">
        <v>5</v>
      </c>
    </row>
    <row r="2" spans="1:15" x14ac:dyDescent="0.25">
      <c r="A2" t="s">
        <v>58</v>
      </c>
    </row>
    <row r="3" spans="1:15" s="2" customFormat="1" x14ac:dyDescent="0.25">
      <c r="B3" s="7" t="s">
        <v>6</v>
      </c>
    </row>
    <row r="4" spans="1:15" ht="45" x14ac:dyDescent="0.25">
      <c r="A4" s="8" t="s">
        <v>22</v>
      </c>
      <c r="B4" s="8" t="s">
        <v>28</v>
      </c>
      <c r="C4" s="9" t="s">
        <v>23</v>
      </c>
      <c r="D4" s="4"/>
      <c r="E4" s="2" t="s">
        <v>50</v>
      </c>
      <c r="F4" s="2" t="s">
        <v>48</v>
      </c>
      <c r="G4" s="2" t="s">
        <v>49</v>
      </c>
      <c r="H4" s="2"/>
      <c r="I4" s="4"/>
      <c r="J4" s="4"/>
      <c r="K4" s="4"/>
      <c r="L4" s="4"/>
      <c r="M4" s="4"/>
      <c r="N4" s="4"/>
      <c r="O4" s="4"/>
    </row>
    <row r="5" spans="1:15" ht="5.2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10">
        <v>41911</v>
      </c>
      <c r="B6" t="s">
        <v>50</v>
      </c>
      <c r="C6" s="4">
        <f t="shared" ref="C6:C11" si="0">SUM(D6:N6)</f>
        <v>500</v>
      </c>
      <c r="D6" s="4"/>
      <c r="E6" s="4">
        <v>500</v>
      </c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0">
        <v>41912</v>
      </c>
      <c r="B7" t="s">
        <v>0</v>
      </c>
      <c r="C7" s="4">
        <f t="shared" si="0"/>
        <v>8.5</v>
      </c>
      <c r="D7" s="4"/>
      <c r="E7" s="4"/>
      <c r="F7" s="4" t="s">
        <v>0</v>
      </c>
      <c r="G7" s="4">
        <v>8.5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10">
        <v>42004</v>
      </c>
      <c r="B8" t="s">
        <v>0</v>
      </c>
      <c r="C8" s="4">
        <f t="shared" si="0"/>
        <v>9.1300000000000008</v>
      </c>
      <c r="D8" s="4"/>
      <c r="E8" s="4"/>
      <c r="F8" s="4" t="s">
        <v>0</v>
      </c>
      <c r="G8" s="4">
        <v>9.1300000000000008</v>
      </c>
      <c r="H8" s="4"/>
      <c r="I8" s="4"/>
      <c r="J8" s="4"/>
      <c r="K8" s="4"/>
      <c r="L8" s="4"/>
      <c r="M8" s="4"/>
      <c r="N8" s="4"/>
      <c r="O8" s="4"/>
    </row>
    <row r="9" spans="1:15" x14ac:dyDescent="0.25">
      <c r="A9" s="10">
        <v>42068</v>
      </c>
      <c r="B9" t="s">
        <v>50</v>
      </c>
      <c r="C9" s="4">
        <f t="shared" si="0"/>
        <v>1200</v>
      </c>
      <c r="D9" s="4"/>
      <c r="E9" s="4">
        <v>1200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10">
        <v>42094</v>
      </c>
      <c r="B10" t="s">
        <v>0</v>
      </c>
      <c r="C10" s="4">
        <f t="shared" si="0"/>
        <v>12.65</v>
      </c>
      <c r="D10" s="4"/>
      <c r="E10" s="4"/>
      <c r="F10" s="4" t="s">
        <v>0</v>
      </c>
      <c r="G10" s="4">
        <v>12.65</v>
      </c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10">
        <v>42185</v>
      </c>
      <c r="B11" t="s">
        <v>0</v>
      </c>
      <c r="C11" s="4">
        <f t="shared" si="0"/>
        <v>16.55</v>
      </c>
      <c r="D11" s="4"/>
      <c r="E11" s="4"/>
      <c r="F11" s="4" t="s">
        <v>0</v>
      </c>
      <c r="G11" s="4">
        <v>16.55</v>
      </c>
      <c r="H11" s="4"/>
      <c r="I11" s="4"/>
      <c r="J11" s="4"/>
      <c r="K11" s="4"/>
      <c r="L11" s="4"/>
      <c r="M11" s="4"/>
      <c r="N11" s="4"/>
      <c r="O11" s="4"/>
    </row>
    <row r="12" spans="1:15" ht="5.25" customHeight="1" x14ac:dyDescent="0.25"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B13" s="1" t="s">
        <v>10</v>
      </c>
      <c r="C13" s="5">
        <f>SUM(C5:C12)</f>
        <v>1746.8300000000002</v>
      </c>
      <c r="D13" s="4"/>
      <c r="E13" s="5">
        <f>SUM(E5:E12)</f>
        <v>1700</v>
      </c>
      <c r="F13" s="12"/>
      <c r="G13" s="5">
        <f>SUM(G5:G12)</f>
        <v>46.83</v>
      </c>
      <c r="H13" s="4"/>
      <c r="I13" s="4"/>
      <c r="J13" s="4"/>
      <c r="K13" s="4"/>
      <c r="L13" s="4"/>
      <c r="M13" s="4"/>
      <c r="N13" s="4"/>
      <c r="O13" s="4"/>
    </row>
    <row r="14" spans="1:15" x14ac:dyDescent="0.25">
      <c r="C14" s="4">
        <f>SUM(E13:L13)</f>
        <v>1746.83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3:15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3:15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workbookViewId="0"/>
  </sheetViews>
  <sheetFormatPr defaultRowHeight="15" x14ac:dyDescent="0.25"/>
  <cols>
    <col min="1" max="1" width="10.7109375" bestFit="1" customWidth="1"/>
    <col min="2" max="2" width="10.7109375" customWidth="1"/>
    <col min="3" max="3" width="34.5703125" customWidth="1"/>
    <col min="4" max="4" width="11.5703125" customWidth="1"/>
    <col min="5" max="5" width="1.28515625" customWidth="1"/>
    <col min="6" max="6" width="13" customWidth="1"/>
    <col min="7" max="7" width="14" customWidth="1"/>
    <col min="8" max="8" width="12.7109375" customWidth="1"/>
  </cols>
  <sheetData>
    <row r="1" spans="1:29" x14ac:dyDescent="0.25">
      <c r="A1" t="s">
        <v>5</v>
      </c>
    </row>
    <row r="2" spans="1:29" x14ac:dyDescent="0.25">
      <c r="A2" t="s">
        <v>58</v>
      </c>
    </row>
    <row r="3" spans="1:29" s="2" customFormat="1" x14ac:dyDescent="0.25">
      <c r="C3" s="7" t="s">
        <v>11</v>
      </c>
    </row>
    <row r="4" spans="1:29" s="2" customFormat="1" ht="75.75" customHeight="1" x14ac:dyDescent="0.25">
      <c r="A4" s="2" t="s">
        <v>22</v>
      </c>
      <c r="B4" s="2" t="s">
        <v>29</v>
      </c>
      <c r="C4" s="2" t="s">
        <v>28</v>
      </c>
      <c r="D4" s="11" t="s">
        <v>23</v>
      </c>
      <c r="E4" s="11"/>
      <c r="F4" s="2" t="s">
        <v>52</v>
      </c>
      <c r="G4" s="2" t="s">
        <v>48</v>
      </c>
      <c r="H4" s="2" t="s">
        <v>49</v>
      </c>
    </row>
    <row r="5" spans="1:29" ht="5.25" customHeight="1" x14ac:dyDescent="0.25">
      <c r="D5" s="4"/>
      <c r="E5" s="4"/>
      <c r="F5" s="4"/>
    </row>
    <row r="6" spans="1:29" x14ac:dyDescent="0.25">
      <c r="A6" s="10"/>
      <c r="B6" s="14"/>
      <c r="D6" s="4">
        <f>SUM(E6:M6)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29" x14ac:dyDescent="0.25">
      <c r="A7" s="10"/>
      <c r="B7" s="14"/>
      <c r="D7" s="4">
        <f>SUM(E7:M7)</f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9" x14ac:dyDescent="0.25">
      <c r="A8" s="10"/>
      <c r="B8" s="14"/>
      <c r="D8" s="4">
        <f>SUM(E8:M8)</f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29" x14ac:dyDescent="0.25">
      <c r="A9" s="10"/>
      <c r="B9" s="14"/>
      <c r="D9" s="4">
        <f>SUM(E9:M9)</f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29" x14ac:dyDescent="0.25">
      <c r="A10" s="10"/>
      <c r="B10" s="14"/>
      <c r="D10" s="4">
        <f>SUM(E10:M10)</f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29" ht="5.25" customHeight="1" x14ac:dyDescent="0.25"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x14ac:dyDescent="0.25">
      <c r="C12" s="1" t="s">
        <v>16</v>
      </c>
      <c r="D12" s="5">
        <f>SUM(D5:D11)</f>
        <v>0</v>
      </c>
      <c r="E12" s="4"/>
      <c r="F12" s="6">
        <f>SUM(F5:F11)</f>
        <v>0</v>
      </c>
      <c r="G12" s="4"/>
      <c r="H12" s="6">
        <f>SUM(H5:H11)</f>
        <v>0</v>
      </c>
      <c r="I12" s="4"/>
      <c r="J12" s="4"/>
      <c r="K12" s="4"/>
      <c r="L12" s="4"/>
      <c r="M12" s="4"/>
      <c r="N12" s="4"/>
      <c r="O12" s="4"/>
      <c r="P12" s="4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3"/>
    </row>
    <row r="13" spans="1:29" x14ac:dyDescent="0.25">
      <c r="D13" s="4">
        <f>SUM(F12:M12)</f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29" x14ac:dyDescent="0.2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29" x14ac:dyDescent="0.2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29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4:16" x14ac:dyDescent="0.25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/>
  </sheetViews>
  <sheetFormatPr defaultRowHeight="15" x14ac:dyDescent="0.25"/>
  <cols>
    <col min="1" max="1" width="34.5703125" customWidth="1"/>
    <col min="2" max="2" width="11.5703125" customWidth="1"/>
    <col min="3" max="3" width="1.28515625" customWidth="1"/>
    <col min="4" max="8" width="11.28515625" customWidth="1"/>
  </cols>
  <sheetData>
    <row r="1" spans="1:16" x14ac:dyDescent="0.25">
      <c r="A1" t="s">
        <v>5</v>
      </c>
    </row>
    <row r="2" spans="1:16" x14ac:dyDescent="0.25">
      <c r="A2" t="s">
        <v>54</v>
      </c>
    </row>
    <row r="3" spans="1:16" s="2" customFormat="1" ht="30" x14ac:dyDescent="0.25">
      <c r="D3" s="2" t="s">
        <v>7</v>
      </c>
      <c r="E3" s="2" t="s">
        <v>8</v>
      </c>
      <c r="F3" s="2" t="s">
        <v>21</v>
      </c>
      <c r="G3" s="2" t="s">
        <v>51</v>
      </c>
      <c r="H3" s="2" t="s">
        <v>4</v>
      </c>
    </row>
    <row r="4" spans="1:16" x14ac:dyDescent="0.25">
      <c r="A4" s="1" t="s">
        <v>55</v>
      </c>
      <c r="B4" s="3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7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5.25" customHeigh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t="s">
        <v>2</v>
      </c>
      <c r="B9" s="4">
        <f>SUM(C9:O9)</f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t="s">
        <v>9</v>
      </c>
      <c r="B10" s="4">
        <f>SUM(C10:O10)</f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t="s">
        <v>0</v>
      </c>
      <c r="B11" s="4">
        <f>SUM(C11:O11)</f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5.25" customHeight="1" x14ac:dyDescent="0.25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1" t="s">
        <v>10</v>
      </c>
      <c r="B13" s="5">
        <f>SUM(B7:B12)</f>
        <v>0</v>
      </c>
      <c r="C13" s="4"/>
      <c r="D13" s="5">
        <f>SUM(D7:D11)</f>
        <v>0</v>
      </c>
      <c r="E13" s="5">
        <f>SUM(E7:E11)</f>
        <v>0</v>
      </c>
      <c r="F13" s="5">
        <f>SUM(F7:F11)</f>
        <v>0</v>
      </c>
      <c r="G13" s="5"/>
      <c r="H13" s="5">
        <f>SUM(H7:H11)</f>
        <v>0</v>
      </c>
      <c r="I13" s="4"/>
      <c r="J13" s="4"/>
      <c r="K13" s="4"/>
      <c r="L13" s="4"/>
      <c r="M13" s="4"/>
      <c r="N13" s="4"/>
      <c r="O13" s="4"/>
      <c r="P13" s="4"/>
    </row>
    <row r="14" spans="1:16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7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4.5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t="s">
        <v>12</v>
      </c>
      <c r="B17" s="4">
        <f t="shared" ref="B17:B27" si="0">SUM(C17:O17)</f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t="s">
        <v>20</v>
      </c>
      <c r="B18" s="4">
        <f t="shared" si="0"/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t="s">
        <v>13</v>
      </c>
      <c r="B19" s="4">
        <f t="shared" si="0"/>
        <v>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t="s">
        <v>3</v>
      </c>
      <c r="B20" s="4">
        <f t="shared" si="0"/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t="s">
        <v>19</v>
      </c>
      <c r="B21" s="4">
        <f t="shared" si="0"/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t="s">
        <v>14</v>
      </c>
      <c r="B22" s="4">
        <f t="shared" si="0"/>
        <v>0</v>
      </c>
      <c r="C22" s="4"/>
      <c r="D22" s="4"/>
      <c r="E22" s="4"/>
    </row>
    <row r="23" spans="1:16" x14ac:dyDescent="0.25">
      <c r="A23" t="s">
        <v>17</v>
      </c>
      <c r="B23" s="4">
        <f t="shared" si="0"/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t="s">
        <v>1</v>
      </c>
      <c r="B24" s="4">
        <f t="shared" si="0"/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t="s">
        <v>18</v>
      </c>
      <c r="B25" s="4">
        <f t="shared" si="0"/>
        <v>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t="s">
        <v>51</v>
      </c>
      <c r="B26" s="4">
        <f t="shared" si="0"/>
        <v>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t="s">
        <v>15</v>
      </c>
      <c r="B27" s="4">
        <f t="shared" si="0"/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5.2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1" t="s">
        <v>16</v>
      </c>
      <c r="B29" s="6">
        <f>SUM(B15:B28)</f>
        <v>0</v>
      </c>
      <c r="C29" s="4"/>
      <c r="D29" s="6">
        <f t="shared" ref="D29:H29" si="1">SUM(D15:D28)</f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4"/>
      <c r="J29" s="4"/>
      <c r="K29" s="4"/>
      <c r="L29" s="4"/>
      <c r="M29" s="4"/>
      <c r="N29" s="4"/>
      <c r="O29" s="4"/>
      <c r="P29" s="4"/>
    </row>
    <row r="30" spans="1:1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1" t="s">
        <v>56</v>
      </c>
      <c r="B32" s="4">
        <f>B4+B13-B29</f>
        <v>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2:1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2:1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2:1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2:1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2:1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2:1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2:1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/>
  </sheetViews>
  <sheetFormatPr defaultRowHeight="15" x14ac:dyDescent="0.25"/>
  <cols>
    <col min="1" max="1" width="10.7109375" bestFit="1" customWidth="1"/>
    <col min="2" max="2" width="34.5703125" customWidth="1"/>
    <col min="3" max="3" width="11.5703125" customWidth="1"/>
    <col min="4" max="4" width="1.28515625" customWidth="1"/>
    <col min="5" max="5" width="14.5703125" customWidth="1"/>
    <col min="6" max="6" width="14.140625" customWidth="1"/>
    <col min="7" max="7" width="13.85546875" customWidth="1"/>
    <col min="8" max="8" width="14.140625" customWidth="1"/>
    <col min="9" max="9" width="16.5703125" customWidth="1"/>
    <col min="10" max="10" width="12.140625" customWidth="1"/>
  </cols>
  <sheetData>
    <row r="1" spans="1:17" x14ac:dyDescent="0.25">
      <c r="A1" t="s">
        <v>5</v>
      </c>
    </row>
    <row r="2" spans="1:17" x14ac:dyDescent="0.25">
      <c r="A2" t="s">
        <v>54</v>
      </c>
    </row>
    <row r="3" spans="1:17" s="2" customFormat="1" x14ac:dyDescent="0.25">
      <c r="B3" s="7" t="s">
        <v>6</v>
      </c>
    </row>
    <row r="4" spans="1:17" ht="45" x14ac:dyDescent="0.25">
      <c r="A4" s="8" t="s">
        <v>22</v>
      </c>
      <c r="B4" s="8" t="s">
        <v>28</v>
      </c>
      <c r="C4" s="9" t="s">
        <v>23</v>
      </c>
      <c r="D4" s="4"/>
      <c r="E4" s="2" t="s">
        <v>24</v>
      </c>
      <c r="F4" s="2" t="s">
        <v>25</v>
      </c>
      <c r="G4" s="2" t="s">
        <v>26</v>
      </c>
      <c r="H4" s="2" t="s">
        <v>27</v>
      </c>
      <c r="I4" s="2" t="s">
        <v>48</v>
      </c>
      <c r="J4" s="2" t="s">
        <v>49</v>
      </c>
      <c r="K4" s="4"/>
      <c r="L4" s="4"/>
      <c r="M4" s="4"/>
      <c r="N4" s="4"/>
      <c r="O4" s="4"/>
      <c r="P4" s="4"/>
      <c r="Q4" s="4"/>
    </row>
    <row r="5" spans="1:17" ht="5.25" customHeight="1" x14ac:dyDescent="0.2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10"/>
      <c r="C6" s="4">
        <f t="shared" ref="C6:C29" si="0">SUM(D6:P6)</f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0"/>
      <c r="C7" s="4">
        <f t="shared" si="0"/>
        <v>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/>
      <c r="C8" s="4">
        <f t="shared" si="0"/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10"/>
      <c r="C9" s="4">
        <f t="shared" si="0"/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10"/>
      <c r="C10" s="4">
        <f t="shared" si="0"/>
        <v>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10"/>
      <c r="C11" s="4">
        <f t="shared" si="0"/>
        <v>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10"/>
      <c r="C12" s="4">
        <f t="shared" si="0"/>
        <v>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10"/>
      <c r="C13" s="4">
        <f t="shared" si="0"/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10"/>
      <c r="C14" s="4">
        <f t="shared" si="0"/>
        <v>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10"/>
      <c r="C15" s="4">
        <f t="shared" si="0"/>
        <v>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10"/>
      <c r="C16" s="4">
        <f t="shared" si="0"/>
        <v>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10"/>
      <c r="C17" s="4">
        <f t="shared" si="0"/>
        <v>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10"/>
      <c r="C18" s="4">
        <f t="shared" si="0"/>
        <v>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10"/>
      <c r="C19" s="4">
        <f t="shared" si="0"/>
        <v>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10"/>
      <c r="C20" s="4">
        <f t="shared" si="0"/>
        <v>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25">
      <c r="A21" s="10"/>
      <c r="C21" s="4">
        <f t="shared" si="0"/>
        <v>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25">
      <c r="A22" s="10"/>
      <c r="C22" s="4">
        <f t="shared" si="0"/>
        <v>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25">
      <c r="A23" s="10"/>
      <c r="C23" s="4">
        <f t="shared" si="0"/>
        <v>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25">
      <c r="A24" s="10"/>
      <c r="C24" s="4">
        <f t="shared" si="0"/>
        <v>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5">
      <c r="A25" s="10"/>
      <c r="C25" s="4">
        <f t="shared" si="0"/>
        <v>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25">
      <c r="A26" s="10"/>
      <c r="C26" s="4">
        <f t="shared" si="0"/>
        <v>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5">
      <c r="A27" s="10"/>
      <c r="C27" s="4">
        <f t="shared" si="0"/>
        <v>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10"/>
      <c r="C28" s="4">
        <f t="shared" si="0"/>
        <v>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10"/>
      <c r="C29" s="4">
        <f t="shared" si="0"/>
        <v>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5.25" customHeight="1" x14ac:dyDescent="0.25"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B31" s="1" t="s">
        <v>10</v>
      </c>
      <c r="C31" s="5">
        <f>SUM(C5:C30)</f>
        <v>0</v>
      </c>
      <c r="D31" s="4"/>
      <c r="E31" s="5">
        <f t="shared" ref="E31:J31" si="1">SUM(E5:E30)</f>
        <v>0</v>
      </c>
      <c r="F31" s="5">
        <f t="shared" si="1"/>
        <v>0</v>
      </c>
      <c r="G31" s="5">
        <f t="shared" si="1"/>
        <v>0</v>
      </c>
      <c r="H31" s="5">
        <f t="shared" si="1"/>
        <v>0</v>
      </c>
      <c r="I31" s="12"/>
      <c r="J31" s="5">
        <f t="shared" si="1"/>
        <v>0</v>
      </c>
      <c r="K31" s="4"/>
      <c r="L31" s="4"/>
      <c r="M31" s="4"/>
      <c r="N31" s="4"/>
      <c r="O31" s="4"/>
      <c r="P31" s="4"/>
      <c r="Q31" s="4"/>
    </row>
    <row r="32" spans="1:17" x14ac:dyDescent="0.25">
      <c r="C32" s="4">
        <f>SUM(E31:N31)</f>
        <v>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17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17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workbookViewId="0"/>
  </sheetViews>
  <sheetFormatPr defaultRowHeight="15" x14ac:dyDescent="0.25"/>
  <cols>
    <col min="1" max="1" width="10.7109375" bestFit="1" customWidth="1"/>
    <col min="2" max="2" width="10.7109375" customWidth="1"/>
    <col min="3" max="3" width="34.5703125" customWidth="1"/>
    <col min="4" max="4" width="11.5703125" customWidth="1"/>
    <col min="5" max="5" width="1.28515625" customWidth="1"/>
    <col min="6" max="6" width="13" customWidth="1"/>
    <col min="7" max="7" width="14.5703125" customWidth="1"/>
    <col min="8" max="8" width="14.140625" customWidth="1"/>
    <col min="9" max="9" width="13.85546875" customWidth="1"/>
    <col min="10" max="10" width="14.140625" customWidth="1"/>
    <col min="11" max="11" width="11.28515625" customWidth="1"/>
    <col min="15" max="15" width="13.28515625" customWidth="1"/>
    <col min="16" max="16" width="14" customWidth="1"/>
    <col min="17" max="17" width="12.7109375" customWidth="1"/>
    <col min="18" max="18" width="11.42578125" customWidth="1"/>
    <col min="19" max="19" width="12.42578125" customWidth="1"/>
    <col min="20" max="20" width="12.85546875" customWidth="1"/>
    <col min="21" max="21" width="11.5703125" customWidth="1"/>
    <col min="22" max="22" width="11.42578125" customWidth="1"/>
    <col min="24" max="25" width="12.28515625" customWidth="1"/>
    <col min="26" max="26" width="14" customWidth="1"/>
    <col min="27" max="27" width="12.7109375" customWidth="1"/>
  </cols>
  <sheetData>
    <row r="1" spans="1:35" x14ac:dyDescent="0.25">
      <c r="A1" t="s">
        <v>5</v>
      </c>
    </row>
    <row r="2" spans="1:35" x14ac:dyDescent="0.25">
      <c r="A2" t="s">
        <v>54</v>
      </c>
    </row>
    <row r="3" spans="1:35" s="2" customFormat="1" x14ac:dyDescent="0.25">
      <c r="C3" s="7" t="s">
        <v>11</v>
      </c>
    </row>
    <row r="4" spans="1:35" s="2" customFormat="1" ht="75.75" customHeight="1" x14ac:dyDescent="0.25">
      <c r="A4" s="2" t="s">
        <v>22</v>
      </c>
      <c r="B4" s="2" t="s">
        <v>29</v>
      </c>
      <c r="C4" s="2" t="s">
        <v>28</v>
      </c>
      <c r="D4" s="11" t="s">
        <v>23</v>
      </c>
      <c r="E4" s="11"/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35</v>
      </c>
      <c r="L4" s="2" t="s">
        <v>36</v>
      </c>
      <c r="M4" s="2" t="s">
        <v>37</v>
      </c>
      <c r="N4" s="2" t="s">
        <v>38</v>
      </c>
      <c r="O4" s="11" t="s">
        <v>39</v>
      </c>
      <c r="P4" s="11" t="s">
        <v>40</v>
      </c>
      <c r="Q4" s="11" t="s">
        <v>41</v>
      </c>
      <c r="R4" s="11" t="s">
        <v>42</v>
      </c>
      <c r="S4" s="2" t="s">
        <v>44</v>
      </c>
      <c r="T4" s="2" t="s">
        <v>45</v>
      </c>
      <c r="U4" s="2" t="s">
        <v>46</v>
      </c>
      <c r="V4" s="2" t="s">
        <v>47</v>
      </c>
      <c r="W4" s="11" t="s">
        <v>43</v>
      </c>
      <c r="X4" s="2" t="s">
        <v>18</v>
      </c>
      <c r="Y4" s="2" t="s">
        <v>51</v>
      </c>
      <c r="Z4" s="2" t="s">
        <v>48</v>
      </c>
      <c r="AA4" s="2" t="s">
        <v>49</v>
      </c>
    </row>
    <row r="5" spans="1:35" ht="5.25" customHeight="1" x14ac:dyDescent="0.25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35" x14ac:dyDescent="0.25">
      <c r="A6" s="10"/>
      <c r="B6" s="14"/>
      <c r="D6" s="4">
        <f>SUM(E6:AF6)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10"/>
      <c r="B7" s="14"/>
      <c r="D7" s="4">
        <f t="shared" ref="D7:D29" si="0">SUM(E7:AF7)</f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25">
      <c r="A8" s="10"/>
      <c r="B8" s="14"/>
      <c r="D8" s="4">
        <f t="shared" si="0"/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x14ac:dyDescent="0.25">
      <c r="A9" s="10"/>
      <c r="B9" s="14"/>
      <c r="D9" s="4">
        <f t="shared" si="0"/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x14ac:dyDescent="0.25">
      <c r="A10" s="10"/>
      <c r="B10" s="14"/>
      <c r="D10" s="4">
        <f t="shared" si="0"/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25">
      <c r="A11" s="10"/>
      <c r="B11" s="14"/>
      <c r="D11" s="4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25">
      <c r="A12" s="10"/>
      <c r="B12" s="14"/>
      <c r="D12" s="4">
        <f t="shared" si="0"/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x14ac:dyDescent="0.25">
      <c r="A13" s="10"/>
      <c r="B13" s="14"/>
      <c r="D13" s="4">
        <f t="shared" si="0"/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x14ac:dyDescent="0.25">
      <c r="A14" s="10"/>
      <c r="B14" s="14"/>
      <c r="D14" s="4">
        <f t="shared" si="0"/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x14ac:dyDescent="0.25">
      <c r="A15" s="10"/>
      <c r="B15" s="14"/>
      <c r="D15" s="4">
        <f t="shared" si="0"/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x14ac:dyDescent="0.25">
      <c r="A16" s="10"/>
      <c r="B16" s="14"/>
      <c r="D16" s="4">
        <f t="shared" si="0"/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48" x14ac:dyDescent="0.25">
      <c r="A17" s="10"/>
      <c r="B17" s="14"/>
      <c r="D17" s="4">
        <f t="shared" si="0"/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48" x14ac:dyDescent="0.25">
      <c r="A18" s="10"/>
      <c r="B18" s="14"/>
      <c r="D18" s="4">
        <f t="shared" si="0"/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48" x14ac:dyDescent="0.25">
      <c r="A19" s="10"/>
      <c r="B19" s="14"/>
      <c r="D19" s="4">
        <f t="shared" si="0"/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48" x14ac:dyDescent="0.25">
      <c r="A20" s="10"/>
      <c r="B20" s="14"/>
      <c r="D20" s="4">
        <f t="shared" si="0"/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48" x14ac:dyDescent="0.25">
      <c r="A21" s="10"/>
      <c r="B21" s="14"/>
      <c r="D21" s="4">
        <f t="shared" si="0"/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48" x14ac:dyDescent="0.25">
      <c r="A22" s="10"/>
      <c r="B22" s="14"/>
      <c r="D22" s="4">
        <f t="shared" si="0"/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48" x14ac:dyDescent="0.25">
      <c r="A23" s="10"/>
      <c r="B23" s="14"/>
      <c r="D23" s="4">
        <f t="shared" si="0"/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48" x14ac:dyDescent="0.25">
      <c r="A24" s="10"/>
      <c r="B24" s="14"/>
      <c r="D24" s="4">
        <f t="shared" si="0"/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48" x14ac:dyDescent="0.25">
      <c r="A25" s="10"/>
      <c r="B25" s="14"/>
      <c r="D25" s="4">
        <f t="shared" si="0"/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48" x14ac:dyDescent="0.25">
      <c r="A26" s="10"/>
      <c r="B26" s="14"/>
      <c r="D26" s="4">
        <f t="shared" si="0"/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48" x14ac:dyDescent="0.25">
      <c r="A27" s="10"/>
      <c r="B27" s="14"/>
      <c r="D27" s="4">
        <f t="shared" si="0"/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48" x14ac:dyDescent="0.25">
      <c r="A28" s="10"/>
      <c r="B28" s="14"/>
      <c r="D28" s="4">
        <f t="shared" si="0"/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48" x14ac:dyDescent="0.25">
      <c r="A29" s="10"/>
      <c r="B29" s="14"/>
      <c r="D29" s="4">
        <f t="shared" si="0"/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48" ht="5.25" customHeight="1" x14ac:dyDescent="0.25"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1:48" x14ac:dyDescent="0.25">
      <c r="C31" s="1" t="s">
        <v>16</v>
      </c>
      <c r="D31" s="5">
        <f>SUM(D5:D30)</f>
        <v>0</v>
      </c>
      <c r="E31" s="4"/>
      <c r="F31" s="6">
        <f t="shared" ref="F31:Y31" si="1">SUM(F5:F30)</f>
        <v>0</v>
      </c>
      <c r="G31" s="6">
        <f t="shared" si="1"/>
        <v>0</v>
      </c>
      <c r="H31" s="6">
        <f t="shared" si="1"/>
        <v>0</v>
      </c>
      <c r="I31" s="6">
        <f t="shared" si="1"/>
        <v>0</v>
      </c>
      <c r="J31" s="6">
        <f t="shared" si="1"/>
        <v>0</v>
      </c>
      <c r="K31" s="6">
        <f t="shared" si="1"/>
        <v>0</v>
      </c>
      <c r="L31" s="6">
        <f t="shared" si="1"/>
        <v>0</v>
      </c>
      <c r="M31" s="6">
        <f t="shared" si="1"/>
        <v>0</v>
      </c>
      <c r="N31" s="6">
        <f t="shared" si="1"/>
        <v>0</v>
      </c>
      <c r="O31" s="6">
        <f t="shared" si="1"/>
        <v>0</v>
      </c>
      <c r="P31" s="6">
        <f t="shared" si="1"/>
        <v>0</v>
      </c>
      <c r="Q31" s="6">
        <f t="shared" si="1"/>
        <v>0</v>
      </c>
      <c r="R31" s="6">
        <f t="shared" si="1"/>
        <v>0</v>
      </c>
      <c r="S31" s="6">
        <f t="shared" si="1"/>
        <v>0</v>
      </c>
      <c r="T31" s="6">
        <f t="shared" si="1"/>
        <v>0</v>
      </c>
      <c r="U31" s="6">
        <f t="shared" si="1"/>
        <v>0</v>
      </c>
      <c r="V31" s="6">
        <f t="shared" si="1"/>
        <v>0</v>
      </c>
      <c r="W31" s="6">
        <f t="shared" si="1"/>
        <v>0</v>
      </c>
      <c r="X31" s="6">
        <f t="shared" si="1"/>
        <v>0</v>
      </c>
      <c r="Y31" s="6">
        <f t="shared" si="1"/>
        <v>0</v>
      </c>
      <c r="Z31" s="4"/>
      <c r="AA31" s="6">
        <f>SUM(AA5:AA30)</f>
        <v>0</v>
      </c>
      <c r="AB31" s="4"/>
      <c r="AC31" s="4"/>
      <c r="AD31" s="4"/>
      <c r="AE31" s="4"/>
      <c r="AF31" s="4"/>
      <c r="AG31" s="4"/>
      <c r="AH31" s="4"/>
      <c r="AI31" s="4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</row>
    <row r="32" spans="1:48" x14ac:dyDescent="0.25">
      <c r="D32" s="4">
        <f>SUM(F31:AF31)</f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4:35" x14ac:dyDescent="0.25"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4:35" x14ac:dyDescent="0.25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4:35" x14ac:dyDescent="0.25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4:35" x14ac:dyDescent="0.25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sample summary checking</vt:lpstr>
      <vt:lpstr>sample detail revenue checking</vt:lpstr>
      <vt:lpstr>sample detail expense checking</vt:lpstr>
      <vt:lpstr>sample summary savings</vt:lpstr>
      <vt:lpstr>sample detail revenue savings</vt:lpstr>
      <vt:lpstr>sample detail expense savings</vt:lpstr>
      <vt:lpstr>template summary checking</vt:lpstr>
      <vt:lpstr>template detailrevenue checking</vt:lpstr>
      <vt:lpstr>template detailexpense checking</vt:lpstr>
      <vt:lpstr>template summary savings</vt:lpstr>
      <vt:lpstr>template detail revenue savings</vt:lpstr>
      <vt:lpstr> template detailexpense savings</vt:lpstr>
    </vt:vector>
  </TitlesOfParts>
  <Company>Anoka-Ramsey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maintenance</dc:creator>
  <cp:lastModifiedBy>Julie Boggs</cp:lastModifiedBy>
  <cp:lastPrinted>2014-10-06T19:51:29Z</cp:lastPrinted>
  <dcterms:created xsi:type="dcterms:W3CDTF">2012-10-10T13:33:03Z</dcterms:created>
  <dcterms:modified xsi:type="dcterms:W3CDTF">2017-06-08T21:36:24Z</dcterms:modified>
</cp:coreProperties>
</file>